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1"/>
  </bookViews>
  <sheets>
    <sheet name="расчет по минрегиону" sheetId="1" state="hidden" r:id="rId1"/>
    <sheet name="Список внеочередников" sheetId="2" r:id="rId2"/>
    <sheet name="Список" sheetId="3" r:id="rId3"/>
  </sheets>
  <definedNames>
    <definedName name="sub_342" localSheetId="2">'Список'!$E$106</definedName>
    <definedName name="sub_342" localSheetId="1">'Список внеочередников'!#REF!</definedName>
    <definedName name="sub_37" localSheetId="2">'Список'!#REF!</definedName>
    <definedName name="sub_37" localSheetId="1">'Список внеочередников'!#REF!</definedName>
    <definedName name="_xlnm.Print_Area" localSheetId="0">'расчет по минрегиону'!$A$1:$N$113</definedName>
    <definedName name="_xlnm.Print_Area" localSheetId="2">'Список'!$A$1:$F$161</definedName>
    <definedName name="_xlnm.Print_Area" localSheetId="1">'Список внеочередников'!$A$1:$F$47</definedName>
  </definedNames>
  <calcPr fullCalcOnLoad="1"/>
</workbook>
</file>

<file path=xl/sharedStrings.xml><?xml version="1.0" encoding="utf-8"?>
<sst xmlns="http://schemas.openxmlformats.org/spreadsheetml/2006/main" count="549" uniqueCount="366">
  <si>
    <t>№ п/п</t>
  </si>
  <si>
    <t>Адрес строения</t>
  </si>
  <si>
    <t>Ф.И.О. проживающих</t>
  </si>
  <si>
    <t>Площадь занимаемого строения, м2</t>
  </si>
  <si>
    <t>бесхозяйная</t>
  </si>
  <si>
    <t>государственная</t>
  </si>
  <si>
    <t>граждан</t>
  </si>
  <si>
    <t>муниципальная</t>
  </si>
  <si>
    <t>Василенко Петр Васильевич</t>
  </si>
  <si>
    <t>Дата регистрации граждан в строении</t>
  </si>
  <si>
    <t>Всего</t>
  </si>
  <si>
    <t>Состоящих на учете нуждающихся</t>
  </si>
  <si>
    <t>Не состоящих на учете нуждающихся</t>
  </si>
  <si>
    <t>п.Пурпе, СУ-39, б. №57</t>
  </si>
  <si>
    <t>Югова Татьяна Васильевна</t>
  </si>
  <si>
    <t>Югов Сергей Андреевич</t>
  </si>
  <si>
    <t>п.Пурпе, СУ-39, б. №68</t>
  </si>
  <si>
    <t>Родина Марина Леонидовна</t>
  </si>
  <si>
    <t>п.Пурпе, СУ-39, б. №103</t>
  </si>
  <si>
    <t xml:space="preserve">Алибиева Сапият Адильгереевна </t>
  </si>
  <si>
    <t>Алибиев Рамазан Алибиевич</t>
  </si>
  <si>
    <t>Алибиев Батырхан Алибиевич</t>
  </si>
  <si>
    <t>Алибиев Алибий Аминович</t>
  </si>
  <si>
    <t>п.Пурпе, СУ-39, б. №106</t>
  </si>
  <si>
    <t>Пономарева Наталия Николаевна</t>
  </si>
  <si>
    <t>п.Пурпе, СУ-39, б. №108</t>
  </si>
  <si>
    <t>Хакимов Бойсолтан Лячинович</t>
  </si>
  <si>
    <t>Хакимова Гюльбарият Абдулгаджиевна</t>
  </si>
  <si>
    <t>Хакимов Бадирсолтан Байсолтанович</t>
  </si>
  <si>
    <t>Хакимов Надирсолтан Бойсолтанович</t>
  </si>
  <si>
    <t>Хакимова Лиана Бойсолтановна</t>
  </si>
  <si>
    <t>п.Пурпе, СУ-39, б. №138</t>
  </si>
  <si>
    <t>Рак Мария Мироновна</t>
  </si>
  <si>
    <t>Сас Андрей Иванович</t>
  </si>
  <si>
    <t>п.Пурпе, СУ-39, б. №140</t>
  </si>
  <si>
    <t xml:space="preserve">Мифтахова Гюзель Мэлсовна </t>
  </si>
  <si>
    <t>п.Пурпе, СУ-39, б. №165</t>
  </si>
  <si>
    <t>Юсупов Гусеген Зулумханович</t>
  </si>
  <si>
    <t>Юсупова Нурьяхан Валигаджиевна</t>
  </si>
  <si>
    <t>Юсупов Муслим Гусейнович</t>
  </si>
  <si>
    <t>Юсупов Абдулла Гусегенович</t>
  </si>
  <si>
    <t>п.Пурпе, СУ-39, б. №167</t>
  </si>
  <si>
    <t>Павловский Олег Анатольевич</t>
  </si>
  <si>
    <t>п. Пурпе, СУ-39, б.№ 173</t>
  </si>
  <si>
    <t>Далгатова Гульзахра Хункеровна</t>
  </si>
  <si>
    <t>Далгатова Лейла Шамильевна</t>
  </si>
  <si>
    <t>Далгатова Мариян Шамильевна</t>
  </si>
  <si>
    <t>п.Пурпе, СУ-39, б. №185</t>
  </si>
  <si>
    <t>Болотина Светлана Анатольевна</t>
  </si>
  <si>
    <t>Сорокина Екатерина Игоревна</t>
  </si>
  <si>
    <t>Болотин Богдан Сергеевич</t>
  </si>
  <si>
    <t>Болотин Сергей Владимирович</t>
  </si>
  <si>
    <t>п.Пурпе, СУ-39, б. №218</t>
  </si>
  <si>
    <t>Зима Галина Анатольевна</t>
  </si>
  <si>
    <t>Зима Анастасия Павловна</t>
  </si>
  <si>
    <t>Зима Валерия Артемовна</t>
  </si>
  <si>
    <t>Зима Артем Александрович</t>
  </si>
  <si>
    <t>Зима Александр Евгеньевич</t>
  </si>
  <si>
    <t>п.Пурпе, СУ-39, б. №372</t>
  </si>
  <si>
    <t>Андрухов Юрий Викторович</t>
  </si>
  <si>
    <t>Андрухова Татьяна Сергеевна</t>
  </si>
  <si>
    <t>Андрухова Наталья Юрьевна</t>
  </si>
  <si>
    <t>Андрухова Алена Юрьевна</t>
  </si>
  <si>
    <t>п. Пурпе, НДС, б.№4</t>
  </si>
  <si>
    <t>Мулляр Игорь Алексеевич</t>
  </si>
  <si>
    <t>п. Пурпе, НДС, б.№21</t>
  </si>
  <si>
    <t>Вербицкая Елена Николаевна</t>
  </si>
  <si>
    <t>Вербицкий Павел Михайлович</t>
  </si>
  <si>
    <t>Вербицкая Татьяна Павловна</t>
  </si>
  <si>
    <t>п. Пурпе, НДС, б.№29</t>
  </si>
  <si>
    <t>Пахолок  Владимир Антонович</t>
  </si>
  <si>
    <t>Пахолок Антон Владимирович</t>
  </si>
  <si>
    <t>Пахолок Ирина Петровна</t>
  </si>
  <si>
    <t>п. Пурпе, НДС, б.№50</t>
  </si>
  <si>
    <t>Раилян Любовь Яковлевна</t>
  </si>
  <si>
    <t>п. Пурпе, НДС, б.№ 63</t>
  </si>
  <si>
    <t>Мэтура Евгений Александрович</t>
  </si>
  <si>
    <t>Мэтура Наталья Алексеевна</t>
  </si>
  <si>
    <t>Мэтура Алла Евгеньевна</t>
  </si>
  <si>
    <t>Мэтура Евгения Евгеньевна</t>
  </si>
  <si>
    <t>п. Пурпе, ОВЭ,б. №40</t>
  </si>
  <si>
    <t>Лефтер Александр Георгиевич</t>
  </si>
  <si>
    <t>Лефтер Татьяна Владимировна</t>
  </si>
  <si>
    <t>Тимакова Виолетта Германовна</t>
  </si>
  <si>
    <t>Тимаков Павел Германович</t>
  </si>
  <si>
    <t>Тимакова Нелли Германовна</t>
  </si>
  <si>
    <t>п. Пурпе, пер. Чайковского,б.№5"д"</t>
  </si>
  <si>
    <t>Украинцева Анжела Степановна</t>
  </si>
  <si>
    <t>Украинцева Анастасия Игоревна</t>
  </si>
  <si>
    <t>Констанц Наталья Игоревна</t>
  </si>
  <si>
    <t>Украинцев Игорь Геннадьевич</t>
  </si>
  <si>
    <t>Констанц Василий Викторович</t>
  </si>
  <si>
    <t>п. Пурпе, пер. Чайковского,б.№13</t>
  </si>
  <si>
    <t>Македонская Светлана Михайловна</t>
  </si>
  <si>
    <t>Македонская Екатерина Ивановна</t>
  </si>
  <si>
    <t>п. Пурпе, пер. Чайковского,б.№17</t>
  </si>
  <si>
    <t>Челышев Сергей Николаевич</t>
  </si>
  <si>
    <t>Челышева Татьяна Петровна</t>
  </si>
  <si>
    <t>Челышев Андрей Сергеевич</t>
  </si>
  <si>
    <t>Челышева Ангелина Сергеевна</t>
  </si>
  <si>
    <t>п. Пурпе, ул. Таёжная, 1А</t>
  </si>
  <si>
    <t>Стоянец Маргарита Ивановна</t>
  </si>
  <si>
    <t>24,08.2007</t>
  </si>
  <si>
    <t>Стоянец Дмирий Константинович</t>
  </si>
  <si>
    <t>Стоянец Иван Константинович</t>
  </si>
  <si>
    <t>п. Пурпе, ул. Аэродромная д.24 "а"</t>
  </si>
  <si>
    <t>Зинченко Виктор Васильевич</t>
  </si>
  <si>
    <t>п. Пурпе, ул. Школьная б.30 №"Д"</t>
  </si>
  <si>
    <t>Катана Иван Васильевич</t>
  </si>
  <si>
    <t>Катана Наталия Николаевна</t>
  </si>
  <si>
    <t>Катана Диана Ивановна</t>
  </si>
  <si>
    <t>Катана Дмитрий Иванович</t>
  </si>
  <si>
    <t>Количество зарегистрированных граждан</t>
  </si>
  <si>
    <t>Алибиев Марсель Алибиевич</t>
  </si>
  <si>
    <t>Доренский Алексей Николаевич</t>
  </si>
  <si>
    <t>Лефтер Александр Александрович</t>
  </si>
  <si>
    <t>п. Пурпе</t>
  </si>
  <si>
    <t>г. Тюмень</t>
  </si>
  <si>
    <t>16-50</t>
  </si>
  <si>
    <t>09-30</t>
  </si>
  <si>
    <t>08-45</t>
  </si>
  <si>
    <t>08-55</t>
  </si>
  <si>
    <t>08-30</t>
  </si>
  <si>
    <t>09-10</t>
  </si>
  <si>
    <t>09-00</t>
  </si>
  <si>
    <t>09-35</t>
  </si>
  <si>
    <t>16-30</t>
  </si>
  <si>
    <t>17-00</t>
  </si>
  <si>
    <t>09-05</t>
  </si>
  <si>
    <t>г. Губкинский</t>
  </si>
  <si>
    <t>15-40</t>
  </si>
  <si>
    <t>09-45</t>
  </si>
  <si>
    <t>08-35</t>
  </si>
  <si>
    <t>Кириченко (Мулляр) Елена Викторовна</t>
  </si>
  <si>
    <t>16-20</t>
  </si>
  <si>
    <t>16-00</t>
  </si>
  <si>
    <t>09-20</t>
  </si>
  <si>
    <t>15-50</t>
  </si>
  <si>
    <t>многодетная семья</t>
  </si>
  <si>
    <t>Василенко Тамара Ивановна</t>
  </si>
  <si>
    <t>Шепелева Наталья Петровна</t>
  </si>
  <si>
    <t>Юсупова Барият Ярашовна</t>
  </si>
  <si>
    <t>п. Пуровск, пер. Песчаный, д.7, кв.2</t>
  </si>
  <si>
    <t>Пустовит Раиса Михайловна</t>
  </si>
  <si>
    <t>Пустовит Юрий Леонидович</t>
  </si>
  <si>
    <t>Пустовит Дмитрий Леонидович</t>
  </si>
  <si>
    <t>Пустовит Леонид Павлович</t>
  </si>
  <si>
    <t>п. Пуровск</t>
  </si>
  <si>
    <t>время</t>
  </si>
  <si>
    <t>Асланов Тахман Теймуршах оглы</t>
  </si>
  <si>
    <t>Асланова Рафиля Мадат кызы</t>
  </si>
  <si>
    <t>Асланова Элита Тахмановна</t>
  </si>
  <si>
    <t>Асланова Севда Тахмановна</t>
  </si>
  <si>
    <t>Асланов Юсиф Тахманович</t>
  </si>
  <si>
    <t>г. Тарко-Сале</t>
  </si>
  <si>
    <t>п. Ханымей, ул. Первопроходцев, д. 3</t>
  </si>
  <si>
    <t>Пивоварова Евгения Сергеевна</t>
  </si>
  <si>
    <t>Россамахин Павел Николевич</t>
  </si>
  <si>
    <t>Пивароварова Марина Васильевна</t>
  </si>
  <si>
    <t>п. Ханымей</t>
  </si>
  <si>
    <t>ИТОГО :</t>
  </si>
  <si>
    <t>Размер социальной выплаты, руб.</t>
  </si>
  <si>
    <t>Населенный пункт выбранный для постоянного проживания</t>
  </si>
  <si>
    <t>Суина Наталья Викторовна</t>
  </si>
  <si>
    <t>2-68-31</t>
  </si>
  <si>
    <t>многодетная</t>
  </si>
  <si>
    <t>семья</t>
  </si>
  <si>
    <t>Дата и время подачи заявления</t>
  </si>
  <si>
    <t>Райлян Анатолий Семионович</t>
  </si>
  <si>
    <t xml:space="preserve">  многодетная</t>
  </si>
  <si>
    <t xml:space="preserve"> многодетная</t>
  </si>
  <si>
    <t>инвалид 3 гр.</t>
  </si>
  <si>
    <t>Предварительный список граждан, имеющих право на получение социальных выплат в рамках реализации мероприятий по переселению граждан из строений, не отнесённых к жилым помещениям, на территории муниципального образования Пуровский район на 01 апреля 2012 года</t>
  </si>
  <si>
    <t xml:space="preserve">Заместитель Главы района по вопросам </t>
  </si>
  <si>
    <t>муницпального хозяйства</t>
  </si>
  <si>
    <t>Е.Н. Мезенцев</t>
  </si>
  <si>
    <t>08-40</t>
  </si>
  <si>
    <t>п. Пурпе, СУ-39, в. 188-А</t>
  </si>
  <si>
    <t>Абдулаева Нурсият Алиевна</t>
  </si>
  <si>
    <t>Агаева Зарипат Магомедовна</t>
  </si>
  <si>
    <t>Муртазина Венера Зайлямовна</t>
  </si>
  <si>
    <t>Дериволкова Тамара Ивановна</t>
  </si>
  <si>
    <t>Тагиев Теймур Тарель оглы</t>
  </si>
  <si>
    <t>Басова Наталья Ивановна</t>
  </si>
  <si>
    <t>Бруева Валентина Леонидовна</t>
  </si>
  <si>
    <t>Загретдинова Зульфира Мавлитовна</t>
  </si>
  <si>
    <t>Андриевский Александр Александрович</t>
  </si>
  <si>
    <t>Бузлукова Елена Николаевна</t>
  </si>
  <si>
    <t>Бекболатова Гульзахра Саидовна</t>
  </si>
  <si>
    <t>Фадюшин Александр Юрьевич</t>
  </si>
  <si>
    <t>Брагина Екатерина Егоровна</t>
  </si>
  <si>
    <t>25.05.2012</t>
  </si>
  <si>
    <t>Фомкина Мария Васильевна</t>
  </si>
  <si>
    <t>31.05.2012</t>
  </si>
  <si>
    <t>07.06.2012</t>
  </si>
  <si>
    <t>Рамазанова Елена Рафаэльевна</t>
  </si>
  <si>
    <t>Силина Татьяна Николаевна</t>
  </si>
  <si>
    <t>04.06.2012</t>
  </si>
  <si>
    <t>Коймурзаева Зубаржат Абдулхалыковна</t>
  </si>
  <si>
    <t>Маркова Тамара Викторовна</t>
  </si>
  <si>
    <t>08.08.2012</t>
  </si>
  <si>
    <t>Дубро Сергей Николаевич</t>
  </si>
  <si>
    <t>08.11.2012</t>
  </si>
  <si>
    <t>Живолуп Елена Константиновна</t>
  </si>
  <si>
    <t>06.12.2012</t>
  </si>
  <si>
    <t>Умаханов Азнавур Алимсултанович</t>
  </si>
  <si>
    <t>13.12.2012</t>
  </si>
  <si>
    <t>Подстречная Наталья Григорьевна</t>
  </si>
  <si>
    <t>Время подачи заявления</t>
  </si>
  <si>
    <t>Дата подачи заявления</t>
  </si>
  <si>
    <t>Адрес занимаемого строения</t>
  </si>
  <si>
    <t>09.00</t>
  </si>
  <si>
    <t>11.40</t>
  </si>
  <si>
    <t>18.04.2013</t>
  </si>
  <si>
    <t>Рябоваленко Галина Анатольевна</t>
  </si>
  <si>
    <t>11.00</t>
  </si>
  <si>
    <t>10.30</t>
  </si>
  <si>
    <t>10.10</t>
  </si>
  <si>
    <t>15.25</t>
  </si>
  <si>
    <t>21.04.2016</t>
  </si>
  <si>
    <t>14.04.2016</t>
  </si>
  <si>
    <t>15.30</t>
  </si>
  <si>
    <t xml:space="preserve">№ п/п                                                                                      </t>
  </si>
  <si>
    <t>10.03.2016</t>
  </si>
  <si>
    <t>09.50</t>
  </si>
  <si>
    <t>14.00</t>
  </si>
  <si>
    <t>14.30</t>
  </si>
  <si>
    <t>10.55</t>
  </si>
  <si>
    <t>10.00</t>
  </si>
  <si>
    <t>17.03.2016</t>
  </si>
  <si>
    <t>12.10</t>
  </si>
  <si>
    <t>11.30</t>
  </si>
  <si>
    <t>11.20</t>
  </si>
  <si>
    <t>21.03.2016</t>
  </si>
  <si>
    <t>08.40</t>
  </si>
  <si>
    <t>22.01.2013</t>
  </si>
  <si>
    <t>28.03.2016</t>
  </si>
  <si>
    <t>12.00</t>
  </si>
  <si>
    <t>Бокова Марьям Изнауровна</t>
  </si>
  <si>
    <t>09.10</t>
  </si>
  <si>
    <t>31.03.2016</t>
  </si>
  <si>
    <t>16.00</t>
  </si>
  <si>
    <t>17.00</t>
  </si>
  <si>
    <t>14.15</t>
  </si>
  <si>
    <t>Абрамова Лариса Геннадьевна</t>
  </si>
  <si>
    <t>02.06.2016</t>
  </si>
  <si>
    <t>08.30</t>
  </si>
  <si>
    <t>Блазинский Александр Михайлович</t>
  </si>
  <si>
    <t>12.20</t>
  </si>
  <si>
    <t>28.04.2016</t>
  </si>
  <si>
    <t>12.05</t>
  </si>
  <si>
    <t>25.04.2016</t>
  </si>
  <si>
    <t>07.04.2016</t>
  </si>
  <si>
    <t>14.05</t>
  </si>
  <si>
    <t>04.04.2016</t>
  </si>
  <si>
    <t>16.06.2016</t>
  </si>
  <si>
    <t>10.50</t>
  </si>
  <si>
    <t>17.06.2016</t>
  </si>
  <si>
    <t>Печенкин Руслан Васильевич</t>
  </si>
  <si>
    <t>11.10</t>
  </si>
  <si>
    <t>23.06.2016</t>
  </si>
  <si>
    <t>10.40</t>
  </si>
  <si>
    <t>27.06.2016</t>
  </si>
  <si>
    <t>15.20</t>
  </si>
  <si>
    <t>10.03.2016
05.08.2016</t>
  </si>
  <si>
    <t>10.30
10.00</t>
  </si>
  <si>
    <t>05.08.2016</t>
  </si>
  <si>
    <t>10.45</t>
  </si>
  <si>
    <t>10.15</t>
  </si>
  <si>
    <t>08.04.2013
23.05.2016
08.08.2016</t>
  </si>
  <si>
    <t>09.50
11.20
11.00</t>
  </si>
  <si>
    <t>Котова Римма Валентиновна</t>
  </si>
  <si>
    <t>Пивоварова Марина Васильевна</t>
  </si>
  <si>
    <t>Тарасова Оксана Анатольевна</t>
  </si>
  <si>
    <t>26.02.2016</t>
  </si>
  <si>
    <t>14.20</t>
  </si>
  <si>
    <t>ИТОГО:</t>
  </si>
  <si>
    <t>15.09.2016</t>
  </si>
  <si>
    <t>Алхаматова Упуят Хайбуллаевна</t>
  </si>
  <si>
    <t>14.11.2012</t>
  </si>
  <si>
    <t>12.09.2016</t>
  </si>
  <si>
    <t>Козлов Юрий Анатольевич</t>
  </si>
  <si>
    <t>Здробэу Виктор Патрович</t>
  </si>
  <si>
    <t>05.03.2013                  22.08.2016</t>
  </si>
  <si>
    <t>09.00                         15.50</t>
  </si>
  <si>
    <t>25.08.2016</t>
  </si>
  <si>
    <t>Гусейханов Залибек Гусейханович</t>
  </si>
  <si>
    <t>15.12.2014</t>
  </si>
  <si>
    <t>Гриненко Елена Викторовна</t>
  </si>
  <si>
    <t>14.05.2012</t>
  </si>
  <si>
    <t>10.25</t>
  </si>
  <si>
    <t>29.09.2016</t>
  </si>
  <si>
    <t>04.10.2012                                                  14.04.2016                                      29.09.2016</t>
  </si>
  <si>
    <t>11.00                            15.30              09.00</t>
  </si>
  <si>
    <t>10.03.2016                             25.08.2016</t>
  </si>
  <si>
    <t>16.15</t>
  </si>
  <si>
    <t>09.35</t>
  </si>
  <si>
    <t>11.15</t>
  </si>
  <si>
    <t>15.08.2016</t>
  </si>
  <si>
    <t>12.15</t>
  </si>
  <si>
    <t>24.05.2012
17.03.2016                              05.09.2013</t>
  </si>
  <si>
    <t>09.00
10.00                                  11.00</t>
  </si>
  <si>
    <t>22.08.2016</t>
  </si>
  <si>
    <t>18.06.2012
03.03.2016                      11.08.2016</t>
  </si>
  <si>
    <t>10.40
09.50                          10.00</t>
  </si>
  <si>
    <t>07.04.2016                     19.09.2016</t>
  </si>
  <si>
    <t>14.00                             09.00</t>
  </si>
  <si>
    <t>16.08.2016</t>
  </si>
  <si>
    <t>03.03.2016                15.08.2016</t>
  </si>
  <si>
    <t>11.45                         12.25</t>
  </si>
  <si>
    <t>26.05.2016              19.09.2016</t>
  </si>
  <si>
    <t>10.00                   17.00</t>
  </si>
  <si>
    <t>17.02.2016                                 27.09.2016</t>
  </si>
  <si>
    <t>10.20                            10.00</t>
  </si>
  <si>
    <t>15.02.2016                   27.09.2016</t>
  </si>
  <si>
    <t>09.50               14.15</t>
  </si>
  <si>
    <t>10.20</t>
  </si>
  <si>
    <t>Фокин Владимир Александрович</t>
  </si>
  <si>
    <t>03.03.2016
14.11.2016</t>
  </si>
  <si>
    <t>09.00
09.00</t>
  </si>
  <si>
    <t>Журавлев Юрий Владимирович</t>
  </si>
  <si>
    <t>27.10.2016</t>
  </si>
  <si>
    <t>31.05.2012
02.06.2016
14.11.2016</t>
  </si>
  <si>
    <t>11.20
09.30
09.30</t>
  </si>
  <si>
    <t>Копнин Андрей Геннадьевич</t>
  </si>
  <si>
    <t>22.10.2012</t>
  </si>
  <si>
    <t>Муллагалиева Минигуль Муллахметовна</t>
  </si>
  <si>
    <t>10.10.2016</t>
  </si>
  <si>
    <t>09.30</t>
  </si>
  <si>
    <t>17.01.2013</t>
  </si>
  <si>
    <t>Тагиев Низам Исламович</t>
  </si>
  <si>
    <t>01.12.2016</t>
  </si>
  <si>
    <t>Ермашова Наталья Михайловна</t>
  </si>
  <si>
    <t>10.11.2016</t>
  </si>
  <si>
    <t>Бадрудинова Чакармеседо Кахрудиновна</t>
  </si>
  <si>
    <t>12.12.2016</t>
  </si>
  <si>
    <t>Клебан Сергей Павлович</t>
  </si>
  <si>
    <t>14.11.2016</t>
  </si>
  <si>
    <t>Сушко Ольга Владимировна</t>
  </si>
  <si>
    <t>03.11.2016</t>
  </si>
  <si>
    <t>Сидорова Татьяна Николаевна</t>
  </si>
  <si>
    <t>28.01.2013</t>
  </si>
  <si>
    <t>Шамсутдинова Светлана Анатольевна</t>
  </si>
  <si>
    <t>17.03.2016
28.11.2016</t>
  </si>
  <si>
    <t>09.00
10.00</t>
  </si>
  <si>
    <t>13.12.2012
14.04.2016
22.12.2016</t>
  </si>
  <si>
    <t>12.00
11.00
11.00</t>
  </si>
  <si>
    <t>Шелепов Михаил Сергеевич</t>
  </si>
  <si>
    <t>10.02.2014</t>
  </si>
  <si>
    <t>Чупина Светлана Владимировна</t>
  </si>
  <si>
    <t>29.12.2016</t>
  </si>
  <si>
    <t>Лошкарева Елена Александровна</t>
  </si>
  <si>
    <t>05.05.2016</t>
  </si>
  <si>
    <t>14.00                                           10.00</t>
  </si>
  <si>
    <t>Нухова Мария Азизаевна</t>
  </si>
  <si>
    <t>08.35</t>
  </si>
  <si>
    <t>Бакалу Анжела Анатольевна</t>
  </si>
  <si>
    <t>16.45</t>
  </si>
  <si>
    <t>Рамазанова Татьяна Шахбановна</t>
  </si>
  <si>
    <t>10.03.2017</t>
  </si>
  <si>
    <t>п.Пурпе</t>
  </si>
  <si>
    <t xml:space="preserve">п. Ханымей </t>
  </si>
  <si>
    <t>Список граждан, имеющих право на получение социальных выплат в рамках реализации мероприятий по переселению граждан из строений, не отнесённых к жилым помещениям, на территории муниципального образования Пуровский район на 1 квартал 2017 года</t>
  </si>
  <si>
    <t>МО</t>
  </si>
  <si>
    <t>Список граждан, имеющих право на получение социальных выплат в рамках реализации мероприятий по переселению граждан из строений, не отнесённых к жилым помещениям, на территории муниципального образования Пуровский район за 1 квартал 2017 года</t>
  </si>
  <si>
    <t xml:space="preserve">Ф.И.О. заявителя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</si>
</sst>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h:mm;@"/>
    <numFmt numFmtId="180" formatCode="#,##0.0"/>
    <numFmt numFmtId="181" formatCode="#,##0_ ;\-#,##0\ "/>
    <numFmt numFmtId="182" formatCode="mmm/yyyy"/>
    <numFmt numFmtId="183" formatCode="#,##0.00&quot;р.&quot;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_-* #,##0.00[$р.-419]_-;\-* #,##0.00[$р.-419]_-;_-* &quot;-&quot;??[$р.-419]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color indexed="60"/>
      <name val="Arial Cyr"/>
      <family val="0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73" fontId="3" fillId="32" borderId="10" xfId="6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173" fontId="9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3" fontId="2" fillId="0" borderId="10" xfId="6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2" fillId="4" borderId="10" xfId="0" applyFont="1" applyFill="1" applyBorder="1" applyAlignment="1">
      <alignment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3" fillId="0" borderId="12" xfId="0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61" fillId="0" borderId="0" xfId="0" applyFont="1" applyAlignment="1">
      <alignment/>
    </xf>
    <xf numFmtId="49" fontId="14" fillId="0" borderId="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1" fillId="0" borderId="0" xfId="6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62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14" fontId="1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63" fillId="0" borderId="0" xfId="0" applyFont="1" applyAlignment="1">
      <alignment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NumberFormat="1" applyFont="1" applyFill="1" applyBorder="1" applyAlignment="1">
      <alignment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6" borderId="14" xfId="0" applyNumberFormat="1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3" fontId="14" fillId="0" borderId="16" xfId="60" applyNumberFormat="1" applyFont="1" applyFill="1" applyBorder="1" applyAlignment="1">
      <alignment horizontal="center" vertical="center" wrapText="1"/>
    </xf>
    <xf numFmtId="173" fontId="14" fillId="0" borderId="17" xfId="6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5" xfId="6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6" borderId="20" xfId="0" applyFont="1" applyFill="1" applyBorder="1" applyAlignment="1">
      <alignment horizontal="center" vertical="center" wrapText="1"/>
    </xf>
    <xf numFmtId="0" fontId="17" fillId="6" borderId="20" xfId="0" applyNumberFormat="1" applyFont="1" applyFill="1" applyBorder="1" applyAlignment="1">
      <alignment horizontal="center" vertical="center" wrapText="1"/>
    </xf>
    <xf numFmtId="0" fontId="17" fillId="6" borderId="14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vertical="center" wrapText="1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 wrapText="1"/>
    </xf>
    <xf numFmtId="14" fontId="64" fillId="0" borderId="13" xfId="0" applyNumberFormat="1" applyFont="1" applyBorder="1" applyAlignment="1">
      <alignment horizontal="center"/>
    </xf>
    <xf numFmtId="49" fontId="64" fillId="0" borderId="13" xfId="0" applyNumberFormat="1" applyFont="1" applyBorder="1" applyAlignment="1">
      <alignment horizontal="center"/>
    </xf>
    <xf numFmtId="0" fontId="65" fillId="0" borderId="13" xfId="0" applyNumberFormat="1" applyFont="1" applyBorder="1" applyAlignment="1">
      <alignment/>
    </xf>
    <xf numFmtId="14" fontId="65" fillId="0" borderId="10" xfId="0" applyNumberFormat="1" applyFont="1" applyBorder="1" applyAlignment="1">
      <alignment horizontal="center"/>
    </xf>
    <xf numFmtId="0" fontId="65" fillId="0" borderId="10" xfId="0" applyNumberFormat="1" applyFont="1" applyBorder="1" applyAlignment="1">
      <alignment horizontal="center"/>
    </xf>
    <xf numFmtId="0" fontId="65" fillId="0" borderId="10" xfId="0" applyNumberFormat="1" applyFont="1" applyBorder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180" fontId="17" fillId="0" borderId="10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 wrapText="1"/>
    </xf>
    <xf numFmtId="0" fontId="17" fillId="0" borderId="23" xfId="0" applyNumberFormat="1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3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/>
    </xf>
    <xf numFmtId="0" fontId="17" fillId="0" borderId="23" xfId="0" applyNumberFormat="1" applyFont="1" applyFill="1" applyBorder="1" applyAlignment="1">
      <alignment horizontal="center" vertical="center"/>
    </xf>
    <xf numFmtId="14" fontId="17" fillId="0" borderId="23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 wrapText="1"/>
    </xf>
    <xf numFmtId="14" fontId="17" fillId="0" borderId="1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4" xfId="0" applyNumberFormat="1" applyFont="1" applyFill="1" applyBorder="1" applyAlignment="1">
      <alignment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66" fillId="0" borderId="23" xfId="0" applyNumberFormat="1" applyFont="1" applyFill="1" applyBorder="1" applyAlignment="1">
      <alignment vertical="center" wrapText="1"/>
    </xf>
    <xf numFmtId="0" fontId="17" fillId="0" borderId="24" xfId="0" applyNumberFormat="1" applyFont="1" applyFill="1" applyBorder="1" applyAlignment="1">
      <alignment horizontal="center" vertical="center" wrapText="1"/>
    </xf>
    <xf numFmtId="14" fontId="18" fillId="0" borderId="23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17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/>
    </xf>
    <xf numFmtId="0" fontId="6" fillId="0" borderId="15" xfId="6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6" fillId="0" borderId="0" xfId="6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5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67" fillId="0" borderId="0" xfId="0" applyNumberFormat="1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5" fillId="0" borderId="0" xfId="0" applyNumberFormat="1" applyFont="1" applyFill="1" applyAlignment="1">
      <alignment/>
    </xf>
    <xf numFmtId="0" fontId="14" fillId="6" borderId="14" xfId="0" applyFont="1" applyFill="1" applyBorder="1" applyAlignment="1">
      <alignment horizontal="center" vertical="center" wrapText="1"/>
    </xf>
    <xf numFmtId="49" fontId="14" fillId="6" borderId="14" xfId="0" applyNumberFormat="1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49" fontId="17" fillId="6" borderId="1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wrapText="1"/>
    </xf>
    <xf numFmtId="0" fontId="65" fillId="0" borderId="0" xfId="0" applyFont="1" applyAlignment="1">
      <alignment horizontal="left"/>
    </xf>
    <xf numFmtId="0" fontId="17" fillId="0" borderId="24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24" xfId="0" applyNumberFormat="1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left" vertical="center" wrapText="1"/>
    </xf>
    <xf numFmtId="0" fontId="17" fillId="0" borderId="25" xfId="0" applyNumberFormat="1" applyFont="1" applyFill="1" applyBorder="1" applyAlignment="1">
      <alignment horizontal="left" vertical="center" wrapText="1"/>
    </xf>
    <xf numFmtId="0" fontId="17" fillId="0" borderId="27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zoomScalePageLayoutView="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9.140625" defaultRowHeight="15"/>
  <cols>
    <col min="1" max="1" width="6.28125" style="19" customWidth="1"/>
    <col min="2" max="2" width="11.28125" style="19" customWidth="1"/>
    <col min="3" max="3" width="23.421875" style="19" customWidth="1"/>
    <col min="4" max="4" width="30.7109375" style="19" customWidth="1"/>
    <col min="5" max="5" width="12.421875" style="19" customWidth="1"/>
    <col min="6" max="6" width="8.57421875" style="19" customWidth="1"/>
    <col min="7" max="8" width="9.140625" style="19" customWidth="1"/>
    <col min="9" max="9" width="7.57421875" style="19" customWidth="1"/>
    <col min="10" max="10" width="7.8515625" style="19" customWidth="1"/>
    <col min="11" max="11" width="7.57421875" style="19" customWidth="1"/>
    <col min="12" max="12" width="7.8515625" style="19" customWidth="1"/>
    <col min="13" max="13" width="12.57421875" style="19" customWidth="1"/>
    <col min="14" max="14" width="13.57421875" style="19" customWidth="1"/>
    <col min="15" max="16384" width="9.140625" style="20" customWidth="1"/>
  </cols>
  <sheetData>
    <row r="1" spans="1:14" ht="63.75" customHeight="1">
      <c r="A1" s="196" t="s">
        <v>172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</row>
    <row r="2" spans="1:14" s="21" customFormat="1" ht="25.5" customHeight="1">
      <c r="A2" s="199" t="s">
        <v>0</v>
      </c>
      <c r="B2" s="194" t="s">
        <v>167</v>
      </c>
      <c r="C2" s="199" t="s">
        <v>1</v>
      </c>
      <c r="D2" s="199" t="s">
        <v>2</v>
      </c>
      <c r="E2" s="199" t="s">
        <v>9</v>
      </c>
      <c r="F2" s="192" t="s">
        <v>112</v>
      </c>
      <c r="G2" s="193"/>
      <c r="H2" s="193"/>
      <c r="I2" s="192" t="s">
        <v>3</v>
      </c>
      <c r="J2" s="192"/>
      <c r="K2" s="192"/>
      <c r="L2" s="192"/>
      <c r="M2" s="200" t="s">
        <v>162</v>
      </c>
      <c r="N2" s="199" t="s">
        <v>161</v>
      </c>
    </row>
    <row r="3" spans="1:14" s="21" customFormat="1" ht="75" customHeight="1">
      <c r="A3" s="193"/>
      <c r="B3" s="195"/>
      <c r="C3" s="193"/>
      <c r="D3" s="193"/>
      <c r="E3" s="193"/>
      <c r="F3" s="12" t="s">
        <v>10</v>
      </c>
      <c r="G3" s="12" t="s">
        <v>11</v>
      </c>
      <c r="H3" s="12" t="s">
        <v>12</v>
      </c>
      <c r="I3" s="22" t="s">
        <v>4</v>
      </c>
      <c r="J3" s="22" t="s">
        <v>5</v>
      </c>
      <c r="K3" s="22" t="s">
        <v>6</v>
      </c>
      <c r="L3" s="22" t="s">
        <v>7</v>
      </c>
      <c r="M3" s="201"/>
      <c r="N3" s="193"/>
    </row>
    <row r="4" spans="1:14" s="21" customFormat="1" ht="1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8">
        <v>14</v>
      </c>
    </row>
    <row r="5" spans="1:14" s="21" customFormat="1" ht="24">
      <c r="A5" s="1">
        <v>1</v>
      </c>
      <c r="B5" s="25">
        <v>40961</v>
      </c>
      <c r="C5" s="2" t="s">
        <v>155</v>
      </c>
      <c r="D5" s="6" t="s">
        <v>156</v>
      </c>
      <c r="E5" s="25">
        <v>37337</v>
      </c>
      <c r="F5" s="3">
        <v>3</v>
      </c>
      <c r="G5" s="3"/>
      <c r="H5" s="3">
        <v>3</v>
      </c>
      <c r="I5" s="4">
        <v>43.8</v>
      </c>
      <c r="J5" s="3"/>
      <c r="K5" s="3"/>
      <c r="L5" s="4"/>
      <c r="M5" s="4" t="s">
        <v>159</v>
      </c>
      <c r="N5" s="28">
        <f>I5*42000</f>
        <v>1839599.9999999998</v>
      </c>
    </row>
    <row r="6" spans="1:14" s="21" customFormat="1" ht="15">
      <c r="A6" s="1"/>
      <c r="B6" s="1" t="s">
        <v>148</v>
      </c>
      <c r="C6" s="2"/>
      <c r="D6" s="6" t="s">
        <v>157</v>
      </c>
      <c r="E6" s="25">
        <v>38797</v>
      </c>
      <c r="F6" s="3"/>
      <c r="G6" s="3"/>
      <c r="H6" s="3"/>
      <c r="I6" s="4"/>
      <c r="J6" s="3"/>
      <c r="K6" s="3"/>
      <c r="L6" s="4"/>
      <c r="M6" s="4"/>
      <c r="N6" s="28"/>
    </row>
    <row r="7" spans="1:14" s="21" customFormat="1" ht="15">
      <c r="A7" s="1"/>
      <c r="B7" s="1"/>
      <c r="C7" s="2"/>
      <c r="D7" s="6" t="s">
        <v>158</v>
      </c>
      <c r="E7" s="25">
        <v>36798</v>
      </c>
      <c r="F7" s="3"/>
      <c r="G7" s="3"/>
      <c r="H7" s="3"/>
      <c r="I7" s="4"/>
      <c r="J7" s="3"/>
      <c r="K7" s="3"/>
      <c r="L7" s="4"/>
      <c r="M7" s="4"/>
      <c r="N7" s="28"/>
    </row>
    <row r="8" spans="1:14" s="21" customFormat="1" ht="24">
      <c r="A8" s="1">
        <v>2</v>
      </c>
      <c r="B8" s="41">
        <v>40967</v>
      </c>
      <c r="C8" s="2" t="s">
        <v>142</v>
      </c>
      <c r="D8" s="6" t="s">
        <v>149</v>
      </c>
      <c r="E8" s="25">
        <v>34051</v>
      </c>
      <c r="F8" s="3">
        <v>5</v>
      </c>
      <c r="G8" s="3">
        <v>5</v>
      </c>
      <c r="H8" s="3"/>
      <c r="I8" s="4">
        <v>40</v>
      </c>
      <c r="J8" s="3"/>
      <c r="K8" s="3"/>
      <c r="L8" s="4"/>
      <c r="M8" s="4" t="s">
        <v>154</v>
      </c>
      <c r="N8" s="28">
        <f>5*18*42000</f>
        <v>3780000</v>
      </c>
    </row>
    <row r="9" spans="1:14" s="21" customFormat="1" ht="15">
      <c r="A9" s="1"/>
      <c r="B9" s="42" t="s">
        <v>148</v>
      </c>
      <c r="C9" s="2"/>
      <c r="D9" s="6" t="s">
        <v>150</v>
      </c>
      <c r="E9" s="25">
        <v>34051</v>
      </c>
      <c r="F9" s="3"/>
      <c r="G9" s="3"/>
      <c r="H9" s="3"/>
      <c r="I9" s="4"/>
      <c r="J9" s="3"/>
      <c r="K9" s="3"/>
      <c r="L9" s="4"/>
      <c r="M9" s="4"/>
      <c r="N9" s="28"/>
    </row>
    <row r="10" spans="1:14" s="21" customFormat="1" ht="15">
      <c r="A10" s="1"/>
      <c r="B10" s="42" t="s">
        <v>165</v>
      </c>
      <c r="C10" s="2"/>
      <c r="D10" s="6" t="s">
        <v>151</v>
      </c>
      <c r="E10" s="25">
        <v>34759</v>
      </c>
      <c r="F10" s="3"/>
      <c r="G10" s="3"/>
      <c r="H10" s="3"/>
      <c r="I10" s="4"/>
      <c r="J10" s="3"/>
      <c r="K10" s="3"/>
      <c r="L10" s="4"/>
      <c r="M10" s="4"/>
      <c r="N10" s="28"/>
    </row>
    <row r="11" spans="1:14" s="21" customFormat="1" ht="15">
      <c r="A11" s="1"/>
      <c r="B11" s="42" t="s">
        <v>166</v>
      </c>
      <c r="C11" s="2"/>
      <c r="D11" s="6" t="s">
        <v>152</v>
      </c>
      <c r="E11" s="25">
        <v>35105</v>
      </c>
      <c r="F11" s="3"/>
      <c r="G11" s="3"/>
      <c r="H11" s="3"/>
      <c r="I11" s="4"/>
      <c r="J11" s="3"/>
      <c r="K11" s="3"/>
      <c r="L11" s="4"/>
      <c r="M11" s="4"/>
      <c r="N11" s="28"/>
    </row>
    <row r="12" spans="1:14" s="21" customFormat="1" ht="15">
      <c r="A12" s="1"/>
      <c r="B12" s="1"/>
      <c r="C12" s="2"/>
      <c r="D12" s="6" t="s">
        <v>153</v>
      </c>
      <c r="E12" s="25">
        <v>37733</v>
      </c>
      <c r="F12" s="3"/>
      <c r="G12" s="3"/>
      <c r="H12" s="3"/>
      <c r="I12" s="4"/>
      <c r="J12" s="3"/>
      <c r="K12" s="3"/>
      <c r="L12" s="4"/>
      <c r="M12" s="4"/>
      <c r="N12" s="28"/>
    </row>
    <row r="13" spans="1:14" s="21" customFormat="1" ht="24">
      <c r="A13" s="1">
        <v>3</v>
      </c>
      <c r="B13" s="25">
        <v>40979</v>
      </c>
      <c r="C13" s="2" t="s">
        <v>63</v>
      </c>
      <c r="D13" s="6" t="s">
        <v>133</v>
      </c>
      <c r="E13" s="25">
        <v>37510</v>
      </c>
      <c r="F13" s="4">
        <v>2</v>
      </c>
      <c r="G13" s="4"/>
      <c r="H13" s="4">
        <v>2</v>
      </c>
      <c r="I13" s="4">
        <v>55</v>
      </c>
      <c r="J13" s="4"/>
      <c r="K13" s="4"/>
      <c r="L13" s="4"/>
      <c r="M13" s="4" t="s">
        <v>116</v>
      </c>
      <c r="N13" s="28">
        <f>55*42000</f>
        <v>2310000</v>
      </c>
    </row>
    <row r="14" spans="1:14" s="21" customFormat="1" ht="15">
      <c r="A14" s="1"/>
      <c r="B14" s="27" t="s">
        <v>132</v>
      </c>
      <c r="C14" s="2"/>
      <c r="D14" s="6" t="s">
        <v>64</v>
      </c>
      <c r="E14" s="25">
        <v>37510</v>
      </c>
      <c r="F14" s="4"/>
      <c r="G14" s="4"/>
      <c r="H14" s="4"/>
      <c r="I14" s="4"/>
      <c r="J14" s="4"/>
      <c r="K14" s="4"/>
      <c r="L14" s="4"/>
      <c r="M14" s="4"/>
      <c r="N14" s="28"/>
    </row>
    <row r="15" spans="1:14" s="21" customFormat="1" ht="15">
      <c r="A15" s="1">
        <v>4</v>
      </c>
      <c r="B15" s="25">
        <v>40982</v>
      </c>
      <c r="C15" s="2" t="s">
        <v>52</v>
      </c>
      <c r="D15" s="7" t="s">
        <v>53</v>
      </c>
      <c r="E15" s="26">
        <v>35754</v>
      </c>
      <c r="F15" s="4">
        <v>6</v>
      </c>
      <c r="G15" s="4">
        <v>6</v>
      </c>
      <c r="H15" s="4"/>
      <c r="I15" s="4">
        <v>67.9</v>
      </c>
      <c r="J15" s="4"/>
      <c r="K15" s="4"/>
      <c r="L15" s="4"/>
      <c r="M15" s="4" t="s">
        <v>129</v>
      </c>
      <c r="N15" s="28">
        <f>G15*18*42000</f>
        <v>4536000</v>
      </c>
    </row>
    <row r="16" spans="1:14" s="21" customFormat="1" ht="15">
      <c r="A16" s="1"/>
      <c r="B16" s="27" t="s">
        <v>122</v>
      </c>
      <c r="C16" s="2"/>
      <c r="D16" s="6" t="s">
        <v>54</v>
      </c>
      <c r="E16" s="25">
        <v>38896</v>
      </c>
      <c r="F16" s="4"/>
      <c r="G16" s="4"/>
      <c r="H16" s="4"/>
      <c r="I16" s="4"/>
      <c r="J16" s="4"/>
      <c r="K16" s="4"/>
      <c r="L16" s="4"/>
      <c r="M16" s="4"/>
      <c r="N16" s="28"/>
    </row>
    <row r="17" spans="1:14" s="21" customFormat="1" ht="15">
      <c r="A17" s="1"/>
      <c r="B17" s="1"/>
      <c r="C17" s="2"/>
      <c r="D17" s="6" t="s">
        <v>55</v>
      </c>
      <c r="E17" s="25">
        <v>38896</v>
      </c>
      <c r="F17" s="4"/>
      <c r="G17" s="4"/>
      <c r="H17" s="4"/>
      <c r="I17" s="4"/>
      <c r="J17" s="4"/>
      <c r="K17" s="4"/>
      <c r="L17" s="4"/>
      <c r="M17" s="4"/>
      <c r="N17" s="28"/>
    </row>
    <row r="18" spans="1:14" s="21" customFormat="1" ht="15">
      <c r="A18" s="1"/>
      <c r="B18" s="1"/>
      <c r="C18" s="2"/>
      <c r="D18" s="6" t="s">
        <v>56</v>
      </c>
      <c r="E18" s="25">
        <v>39659</v>
      </c>
      <c r="F18" s="4"/>
      <c r="G18" s="4"/>
      <c r="H18" s="4"/>
      <c r="I18" s="4"/>
      <c r="J18" s="4"/>
      <c r="K18" s="4"/>
      <c r="L18" s="4"/>
      <c r="M18" s="4"/>
      <c r="N18" s="28"/>
    </row>
    <row r="19" spans="1:14" s="21" customFormat="1" ht="15">
      <c r="A19" s="1"/>
      <c r="B19" s="1"/>
      <c r="C19" s="2"/>
      <c r="D19" s="6" t="s">
        <v>57</v>
      </c>
      <c r="E19" s="25">
        <v>36431</v>
      </c>
      <c r="F19" s="4"/>
      <c r="G19" s="4"/>
      <c r="H19" s="4"/>
      <c r="I19" s="4"/>
      <c r="J19" s="4"/>
      <c r="K19" s="4"/>
      <c r="L19" s="4"/>
      <c r="M19" s="4"/>
      <c r="N19" s="28"/>
    </row>
    <row r="20" spans="1:14" s="21" customFormat="1" ht="15">
      <c r="A20" s="1"/>
      <c r="B20" s="1"/>
      <c r="C20" s="2"/>
      <c r="D20" s="6" t="s">
        <v>114</v>
      </c>
      <c r="E20" s="25">
        <v>40323</v>
      </c>
      <c r="F20" s="4"/>
      <c r="G20" s="4"/>
      <c r="H20" s="4"/>
      <c r="I20" s="4"/>
      <c r="J20" s="4"/>
      <c r="K20" s="4"/>
      <c r="L20" s="4"/>
      <c r="M20" s="4"/>
      <c r="N20" s="28"/>
    </row>
    <row r="21" spans="1:14" s="21" customFormat="1" ht="24">
      <c r="A21" s="1">
        <v>5</v>
      </c>
      <c r="B21" s="25">
        <v>40990</v>
      </c>
      <c r="C21" s="2" t="s">
        <v>105</v>
      </c>
      <c r="D21" s="2" t="s">
        <v>106</v>
      </c>
      <c r="E21" s="25">
        <v>38443</v>
      </c>
      <c r="F21" s="4">
        <v>1</v>
      </c>
      <c r="G21" s="4">
        <v>1</v>
      </c>
      <c r="H21" s="4"/>
      <c r="I21" s="4">
        <v>22.5</v>
      </c>
      <c r="J21" s="4"/>
      <c r="K21" s="4"/>
      <c r="L21" s="4"/>
      <c r="M21" s="4" t="s">
        <v>116</v>
      </c>
      <c r="N21" s="28">
        <f>33*42000</f>
        <v>1386000</v>
      </c>
    </row>
    <row r="22" spans="1:14" s="21" customFormat="1" ht="15">
      <c r="A22" s="1"/>
      <c r="B22" s="27" t="s">
        <v>122</v>
      </c>
      <c r="C22" s="2"/>
      <c r="D22" s="2"/>
      <c r="E22" s="25"/>
      <c r="F22" s="4"/>
      <c r="G22" s="4"/>
      <c r="H22" s="4"/>
      <c r="I22" s="4"/>
      <c r="J22" s="4"/>
      <c r="K22" s="4"/>
      <c r="L22" s="4"/>
      <c r="M22" s="4"/>
      <c r="N22" s="28"/>
    </row>
    <row r="23" spans="1:14" s="21" customFormat="1" ht="15">
      <c r="A23" s="1">
        <v>6</v>
      </c>
      <c r="B23" s="25">
        <v>40990</v>
      </c>
      <c r="C23" s="2" t="s">
        <v>177</v>
      </c>
      <c r="D23" s="6" t="s">
        <v>8</v>
      </c>
      <c r="E23" s="25">
        <v>40953</v>
      </c>
      <c r="F23" s="4">
        <v>3</v>
      </c>
      <c r="G23" s="4"/>
      <c r="H23" s="4">
        <v>3</v>
      </c>
      <c r="I23" s="4">
        <v>48.4</v>
      </c>
      <c r="J23" s="4"/>
      <c r="K23" s="4"/>
      <c r="L23" s="4"/>
      <c r="M23" s="4" t="s">
        <v>116</v>
      </c>
      <c r="N23" s="28">
        <f>I23*42000</f>
        <v>2032800</v>
      </c>
    </row>
    <row r="24" spans="1:14" s="21" customFormat="1" ht="15">
      <c r="A24" s="1"/>
      <c r="B24" s="27" t="s">
        <v>121</v>
      </c>
      <c r="C24" s="2"/>
      <c r="D24" s="6" t="s">
        <v>139</v>
      </c>
      <c r="E24" s="25">
        <v>40953</v>
      </c>
      <c r="F24" s="4"/>
      <c r="G24" s="4"/>
      <c r="H24" s="4"/>
      <c r="I24" s="4"/>
      <c r="J24" s="4"/>
      <c r="K24" s="4"/>
      <c r="L24" s="4"/>
      <c r="M24" s="4"/>
      <c r="N24" s="28"/>
    </row>
    <row r="25" spans="1:14" s="21" customFormat="1" ht="15">
      <c r="A25" s="1"/>
      <c r="B25" s="1"/>
      <c r="C25" s="2"/>
      <c r="D25" s="6" t="s">
        <v>140</v>
      </c>
      <c r="E25" s="25">
        <v>40953</v>
      </c>
      <c r="F25" s="4"/>
      <c r="G25" s="4"/>
      <c r="H25" s="4"/>
      <c r="I25" s="4"/>
      <c r="J25" s="4"/>
      <c r="K25" s="4"/>
      <c r="L25" s="4"/>
      <c r="M25" s="4"/>
      <c r="N25" s="28"/>
    </row>
    <row r="26" spans="1:14" s="21" customFormat="1" ht="15">
      <c r="A26" s="1">
        <v>7</v>
      </c>
      <c r="B26" s="41">
        <v>40990</v>
      </c>
      <c r="C26" s="2" t="s">
        <v>25</v>
      </c>
      <c r="D26" s="6" t="s">
        <v>26</v>
      </c>
      <c r="E26" s="25">
        <v>37418</v>
      </c>
      <c r="F26" s="3">
        <v>5</v>
      </c>
      <c r="G26" s="3">
        <v>5</v>
      </c>
      <c r="H26" s="3"/>
      <c r="I26" s="4">
        <v>38.3</v>
      </c>
      <c r="J26" s="3"/>
      <c r="K26" s="3"/>
      <c r="L26" s="4"/>
      <c r="M26" s="4" t="s">
        <v>116</v>
      </c>
      <c r="N26" s="28">
        <f>G26*18*42000</f>
        <v>3780000</v>
      </c>
    </row>
    <row r="27" spans="1:14" s="21" customFormat="1" ht="24">
      <c r="A27" s="1"/>
      <c r="B27" s="43" t="s">
        <v>123</v>
      </c>
      <c r="C27" s="2"/>
      <c r="D27" s="6" t="s">
        <v>27</v>
      </c>
      <c r="E27" s="25">
        <v>37652</v>
      </c>
      <c r="F27" s="3"/>
      <c r="G27" s="3"/>
      <c r="H27" s="3"/>
      <c r="I27" s="4"/>
      <c r="J27" s="3"/>
      <c r="K27" s="3"/>
      <c r="L27" s="4"/>
      <c r="M27" s="4"/>
      <c r="N27" s="28"/>
    </row>
    <row r="28" spans="1:14" s="21" customFormat="1" ht="24">
      <c r="A28" s="1"/>
      <c r="B28" s="42" t="s">
        <v>138</v>
      </c>
      <c r="C28" s="2"/>
      <c r="D28" s="6" t="s">
        <v>28</v>
      </c>
      <c r="E28" s="25">
        <v>37652</v>
      </c>
      <c r="F28" s="3"/>
      <c r="G28" s="3"/>
      <c r="H28" s="3"/>
      <c r="I28" s="4"/>
      <c r="J28" s="3"/>
      <c r="K28" s="3"/>
      <c r="L28" s="4"/>
      <c r="M28" s="4"/>
      <c r="N28" s="28"/>
    </row>
    <row r="29" spans="1:14" s="21" customFormat="1" ht="15">
      <c r="A29" s="1"/>
      <c r="B29" s="1"/>
      <c r="C29" s="2"/>
      <c r="D29" s="6" t="s">
        <v>29</v>
      </c>
      <c r="E29" s="25">
        <v>37652</v>
      </c>
      <c r="F29" s="3"/>
      <c r="G29" s="3"/>
      <c r="H29" s="3"/>
      <c r="I29" s="4"/>
      <c r="J29" s="3"/>
      <c r="K29" s="3"/>
      <c r="L29" s="4"/>
      <c r="M29" s="4"/>
      <c r="N29" s="28"/>
    </row>
    <row r="30" spans="1:14" s="21" customFormat="1" ht="15">
      <c r="A30" s="1"/>
      <c r="B30" s="1"/>
      <c r="C30" s="2"/>
      <c r="D30" s="6" t="s">
        <v>30</v>
      </c>
      <c r="E30" s="25">
        <v>38777</v>
      </c>
      <c r="F30" s="3"/>
      <c r="G30" s="3"/>
      <c r="H30" s="3"/>
      <c r="I30" s="4"/>
      <c r="J30" s="3"/>
      <c r="K30" s="3"/>
      <c r="L30" s="4"/>
      <c r="M30" s="4"/>
      <c r="N30" s="28"/>
    </row>
    <row r="31" spans="1:14" s="21" customFormat="1" ht="24">
      <c r="A31" s="1">
        <v>8</v>
      </c>
      <c r="B31" s="25">
        <v>40991</v>
      </c>
      <c r="C31" s="2" t="s">
        <v>142</v>
      </c>
      <c r="D31" s="6" t="s">
        <v>143</v>
      </c>
      <c r="E31" s="25">
        <v>33925</v>
      </c>
      <c r="F31" s="3">
        <v>4</v>
      </c>
      <c r="G31" s="3">
        <v>4</v>
      </c>
      <c r="H31" s="3"/>
      <c r="I31" s="4">
        <v>34</v>
      </c>
      <c r="J31" s="3"/>
      <c r="K31" s="3"/>
      <c r="L31" s="4"/>
      <c r="M31" s="4" t="s">
        <v>147</v>
      </c>
      <c r="N31" s="28">
        <f>72*42000</f>
        <v>3024000</v>
      </c>
    </row>
    <row r="32" spans="1:14" s="21" customFormat="1" ht="15">
      <c r="A32" s="1"/>
      <c r="B32" s="25" t="s">
        <v>148</v>
      </c>
      <c r="C32" s="2"/>
      <c r="D32" s="6" t="s">
        <v>146</v>
      </c>
      <c r="E32" s="25">
        <v>33925</v>
      </c>
      <c r="F32" s="3"/>
      <c r="G32" s="3"/>
      <c r="H32" s="3"/>
      <c r="I32" s="4"/>
      <c r="J32" s="3"/>
      <c r="K32" s="3"/>
      <c r="L32" s="4"/>
      <c r="M32" s="4"/>
      <c r="N32" s="28"/>
    </row>
    <row r="33" spans="1:14" s="21" customFormat="1" ht="15">
      <c r="A33" s="1"/>
      <c r="B33" s="1"/>
      <c r="C33" s="2"/>
      <c r="D33" s="6" t="s">
        <v>144</v>
      </c>
      <c r="E33" s="25">
        <v>37548</v>
      </c>
      <c r="F33" s="3"/>
      <c r="G33" s="3"/>
      <c r="H33" s="3"/>
      <c r="I33" s="4"/>
      <c r="J33" s="3"/>
      <c r="K33" s="3"/>
      <c r="L33" s="4"/>
      <c r="M33" s="4"/>
      <c r="N33" s="28"/>
    </row>
    <row r="34" spans="1:14" s="21" customFormat="1" ht="15">
      <c r="A34" s="1"/>
      <c r="B34" s="1"/>
      <c r="C34" s="2"/>
      <c r="D34" s="6" t="s">
        <v>145</v>
      </c>
      <c r="E34" s="25">
        <v>37981</v>
      </c>
      <c r="F34" s="3"/>
      <c r="G34" s="3"/>
      <c r="H34" s="3"/>
      <c r="I34" s="4"/>
      <c r="J34" s="3"/>
      <c r="K34" s="3"/>
      <c r="L34" s="4"/>
      <c r="M34" s="4"/>
      <c r="N34" s="28"/>
    </row>
    <row r="35" spans="1:14" s="21" customFormat="1" ht="24">
      <c r="A35" s="1">
        <v>9</v>
      </c>
      <c r="B35" s="25">
        <v>40994</v>
      </c>
      <c r="C35" s="2" t="s">
        <v>92</v>
      </c>
      <c r="D35" s="6" t="s">
        <v>93</v>
      </c>
      <c r="E35" s="25">
        <v>39701</v>
      </c>
      <c r="F35" s="4">
        <v>2</v>
      </c>
      <c r="G35" s="4"/>
      <c r="H35" s="4">
        <v>2</v>
      </c>
      <c r="I35" s="4">
        <v>56</v>
      </c>
      <c r="J35" s="4"/>
      <c r="K35" s="4"/>
      <c r="L35" s="4"/>
      <c r="M35" s="4" t="s">
        <v>116</v>
      </c>
      <c r="N35" s="28">
        <f>I35*42000</f>
        <v>2352000</v>
      </c>
    </row>
    <row r="36" spans="1:14" s="21" customFormat="1" ht="15">
      <c r="A36" s="1"/>
      <c r="B36" s="27" t="s">
        <v>132</v>
      </c>
      <c r="C36" s="2"/>
      <c r="D36" s="6" t="s">
        <v>94</v>
      </c>
      <c r="E36" s="25">
        <v>39701</v>
      </c>
      <c r="F36" s="4"/>
      <c r="G36" s="4"/>
      <c r="H36" s="4"/>
      <c r="I36" s="4"/>
      <c r="J36" s="4"/>
      <c r="K36" s="4"/>
      <c r="L36" s="4"/>
      <c r="M36" s="4"/>
      <c r="N36" s="28"/>
    </row>
    <row r="37" spans="1:14" s="21" customFormat="1" ht="15">
      <c r="A37" s="1">
        <v>10</v>
      </c>
      <c r="B37" s="25">
        <v>40994</v>
      </c>
      <c r="C37" s="2" t="s">
        <v>73</v>
      </c>
      <c r="D37" s="6" t="s">
        <v>168</v>
      </c>
      <c r="E37" s="25">
        <v>37351</v>
      </c>
      <c r="F37" s="4">
        <v>2</v>
      </c>
      <c r="G37" s="4"/>
      <c r="H37" s="4">
        <v>2</v>
      </c>
      <c r="I37" s="4">
        <v>56.7</v>
      </c>
      <c r="J37" s="4"/>
      <c r="K37" s="4"/>
      <c r="L37" s="4"/>
      <c r="M37" s="4" t="s">
        <v>116</v>
      </c>
      <c r="N37" s="28">
        <f>I37*42000</f>
        <v>2381400</v>
      </c>
    </row>
    <row r="38" spans="1:14" s="21" customFormat="1" ht="15">
      <c r="A38" s="1"/>
      <c r="B38" s="27" t="s">
        <v>120</v>
      </c>
      <c r="C38" s="2"/>
      <c r="D38" s="6" t="s">
        <v>74</v>
      </c>
      <c r="E38" s="25">
        <v>38394</v>
      </c>
      <c r="F38" s="4"/>
      <c r="G38" s="4"/>
      <c r="H38" s="4"/>
      <c r="I38" s="4"/>
      <c r="J38" s="4"/>
      <c r="K38" s="4"/>
      <c r="L38" s="4"/>
      <c r="M38" s="4"/>
      <c r="N38" s="28"/>
    </row>
    <row r="39" spans="1:14" s="21" customFormat="1" ht="15">
      <c r="A39" s="1">
        <v>11</v>
      </c>
      <c r="B39" s="25">
        <v>40994</v>
      </c>
      <c r="C39" s="2" t="s">
        <v>69</v>
      </c>
      <c r="D39" s="6" t="s">
        <v>70</v>
      </c>
      <c r="E39" s="25">
        <v>37659</v>
      </c>
      <c r="F39" s="4">
        <v>3</v>
      </c>
      <c r="G39" s="4"/>
      <c r="H39" s="4">
        <v>3</v>
      </c>
      <c r="I39" s="4">
        <v>36.3</v>
      </c>
      <c r="J39" s="4"/>
      <c r="K39" s="4"/>
      <c r="L39" s="4"/>
      <c r="M39" s="4" t="s">
        <v>116</v>
      </c>
      <c r="N39" s="28">
        <f>I39*42000</f>
        <v>1524599.9999999998</v>
      </c>
    </row>
    <row r="40" spans="1:14" s="21" customFormat="1" ht="15">
      <c r="A40" s="1"/>
      <c r="B40" s="27" t="s">
        <v>121</v>
      </c>
      <c r="C40" s="2"/>
      <c r="D40" s="6" t="s">
        <v>71</v>
      </c>
      <c r="E40" s="25">
        <v>38581</v>
      </c>
      <c r="F40" s="4"/>
      <c r="G40" s="4"/>
      <c r="H40" s="4"/>
      <c r="I40" s="4"/>
      <c r="J40" s="4"/>
      <c r="K40" s="4"/>
      <c r="L40" s="4"/>
      <c r="M40" s="4"/>
      <c r="N40" s="28"/>
    </row>
    <row r="41" spans="1:14" s="21" customFormat="1" ht="15">
      <c r="A41" s="1"/>
      <c r="B41" s="1"/>
      <c r="C41" s="2"/>
      <c r="D41" s="6" t="s">
        <v>72</v>
      </c>
      <c r="E41" s="25">
        <v>39960</v>
      </c>
      <c r="F41" s="4"/>
      <c r="G41" s="4"/>
      <c r="H41" s="4"/>
      <c r="I41" s="4"/>
      <c r="J41" s="4"/>
      <c r="K41" s="4"/>
      <c r="L41" s="4"/>
      <c r="M41" s="4"/>
      <c r="N41" s="28"/>
    </row>
    <row r="42" spans="1:14" s="21" customFormat="1" ht="24">
      <c r="A42" s="1">
        <v>12</v>
      </c>
      <c r="B42" s="25">
        <v>40994</v>
      </c>
      <c r="C42" s="2" t="s">
        <v>107</v>
      </c>
      <c r="D42" s="6" t="s">
        <v>108</v>
      </c>
      <c r="E42" s="25">
        <v>38623</v>
      </c>
      <c r="F42" s="4">
        <v>4</v>
      </c>
      <c r="G42" s="4"/>
      <c r="H42" s="4">
        <v>4</v>
      </c>
      <c r="I42" s="4">
        <v>43.1</v>
      </c>
      <c r="J42" s="4"/>
      <c r="K42" s="4"/>
      <c r="L42" s="4"/>
      <c r="M42" s="4" t="s">
        <v>117</v>
      </c>
      <c r="N42" s="28">
        <f>I42*33150</f>
        <v>1428765</v>
      </c>
    </row>
    <row r="43" spans="1:14" s="21" customFormat="1" ht="15">
      <c r="A43" s="1"/>
      <c r="B43" s="27" t="s">
        <v>123</v>
      </c>
      <c r="C43" s="2"/>
      <c r="D43" s="6" t="s">
        <v>109</v>
      </c>
      <c r="E43" s="25">
        <v>38998</v>
      </c>
      <c r="F43" s="4"/>
      <c r="G43" s="4"/>
      <c r="H43" s="4"/>
      <c r="I43" s="4"/>
      <c r="J43" s="4"/>
      <c r="K43" s="4"/>
      <c r="L43" s="4"/>
      <c r="M43" s="4"/>
      <c r="N43" s="28"/>
    </row>
    <row r="44" spans="1:14" s="21" customFormat="1" ht="15">
      <c r="A44" s="1"/>
      <c r="B44" s="1"/>
      <c r="C44" s="2"/>
      <c r="D44" s="6" t="s">
        <v>110</v>
      </c>
      <c r="E44" s="25">
        <v>38998</v>
      </c>
      <c r="F44" s="4"/>
      <c r="G44" s="4"/>
      <c r="H44" s="4"/>
      <c r="I44" s="4"/>
      <c r="J44" s="4"/>
      <c r="K44" s="4"/>
      <c r="L44" s="4"/>
      <c r="M44" s="4"/>
      <c r="N44" s="28"/>
    </row>
    <row r="45" spans="1:14" s="21" customFormat="1" ht="15">
      <c r="A45" s="1"/>
      <c r="B45" s="1"/>
      <c r="C45" s="2"/>
      <c r="D45" s="6" t="s">
        <v>111</v>
      </c>
      <c r="E45" s="25">
        <v>39008</v>
      </c>
      <c r="F45" s="4"/>
      <c r="G45" s="4"/>
      <c r="H45" s="4"/>
      <c r="I45" s="4"/>
      <c r="J45" s="4"/>
      <c r="K45" s="4"/>
      <c r="L45" s="4"/>
      <c r="M45" s="4"/>
      <c r="N45" s="28"/>
    </row>
    <row r="46" spans="1:14" s="21" customFormat="1" ht="15">
      <c r="A46" s="1">
        <v>13</v>
      </c>
      <c r="B46" s="25">
        <v>40995</v>
      </c>
      <c r="C46" s="2" t="s">
        <v>34</v>
      </c>
      <c r="D46" s="6" t="s">
        <v>35</v>
      </c>
      <c r="E46" s="25">
        <v>37447</v>
      </c>
      <c r="F46" s="3">
        <v>1</v>
      </c>
      <c r="G46" s="3">
        <v>1</v>
      </c>
      <c r="H46" s="3"/>
      <c r="I46" s="4">
        <v>28</v>
      </c>
      <c r="J46" s="3"/>
      <c r="K46" s="3"/>
      <c r="L46" s="4"/>
      <c r="M46" s="4" t="s">
        <v>116</v>
      </c>
      <c r="N46" s="28">
        <f>33*42000</f>
        <v>1386000</v>
      </c>
    </row>
    <row r="47" spans="1:14" s="21" customFormat="1" ht="15">
      <c r="A47" s="1"/>
      <c r="B47" s="27" t="s">
        <v>122</v>
      </c>
      <c r="C47" s="2"/>
      <c r="D47" s="6"/>
      <c r="E47" s="25"/>
      <c r="F47" s="3"/>
      <c r="G47" s="3"/>
      <c r="H47" s="3"/>
      <c r="I47" s="4"/>
      <c r="J47" s="3"/>
      <c r="K47" s="3"/>
      <c r="L47" s="4"/>
      <c r="M47" s="4"/>
      <c r="N47" s="28"/>
    </row>
    <row r="48" spans="1:14" s="21" customFormat="1" ht="15">
      <c r="A48" s="1">
        <v>14</v>
      </c>
      <c r="B48" s="25">
        <v>40995</v>
      </c>
      <c r="C48" s="2" t="s">
        <v>31</v>
      </c>
      <c r="D48" s="6" t="s">
        <v>32</v>
      </c>
      <c r="E48" s="25">
        <v>35969</v>
      </c>
      <c r="F48" s="3">
        <v>2</v>
      </c>
      <c r="G48" s="3"/>
      <c r="H48" s="3">
        <v>2</v>
      </c>
      <c r="I48" s="4">
        <v>26.5</v>
      </c>
      <c r="J48" s="3"/>
      <c r="K48" s="3"/>
      <c r="L48" s="4"/>
      <c r="M48" s="4" t="s">
        <v>117</v>
      </c>
      <c r="N48" s="28">
        <f>I48*33150</f>
        <v>878475</v>
      </c>
    </row>
    <row r="49" spans="1:14" s="21" customFormat="1" ht="15">
      <c r="A49" s="1"/>
      <c r="B49" s="1" t="s">
        <v>124</v>
      </c>
      <c r="C49" s="2"/>
      <c r="D49" s="6" t="s">
        <v>33</v>
      </c>
      <c r="E49" s="25">
        <v>38072</v>
      </c>
      <c r="F49" s="3"/>
      <c r="G49" s="3"/>
      <c r="H49" s="3"/>
      <c r="I49" s="4"/>
      <c r="J49" s="3"/>
      <c r="K49" s="3"/>
      <c r="L49" s="4"/>
      <c r="M49" s="4"/>
      <c r="N49" s="28"/>
    </row>
    <row r="50" spans="1:14" s="21" customFormat="1" ht="15">
      <c r="A50" s="1">
        <v>15</v>
      </c>
      <c r="B50" s="41">
        <v>40997</v>
      </c>
      <c r="C50" s="2" t="s">
        <v>18</v>
      </c>
      <c r="D50" s="6" t="s">
        <v>19</v>
      </c>
      <c r="E50" s="25">
        <v>37519</v>
      </c>
      <c r="F50" s="3">
        <v>5</v>
      </c>
      <c r="G50" s="3">
        <v>5</v>
      </c>
      <c r="H50" s="3"/>
      <c r="I50" s="4">
        <v>54.2</v>
      </c>
      <c r="J50" s="3"/>
      <c r="K50" s="3"/>
      <c r="L50" s="4"/>
      <c r="M50" s="4" t="s">
        <v>129</v>
      </c>
      <c r="N50" s="28">
        <f>G50*18*42000</f>
        <v>3780000</v>
      </c>
    </row>
    <row r="51" spans="1:14" s="21" customFormat="1" ht="15">
      <c r="A51" s="1"/>
      <c r="B51" s="43" t="s">
        <v>128</v>
      </c>
      <c r="C51" s="2"/>
      <c r="D51" s="6" t="s">
        <v>20</v>
      </c>
      <c r="E51" s="25">
        <v>37519</v>
      </c>
      <c r="F51" s="3"/>
      <c r="G51" s="3"/>
      <c r="H51" s="3"/>
      <c r="I51" s="4"/>
      <c r="J51" s="3"/>
      <c r="K51" s="3"/>
      <c r="L51" s="4"/>
      <c r="M51" s="4"/>
      <c r="N51" s="28"/>
    </row>
    <row r="52" spans="1:14" s="21" customFormat="1" ht="15">
      <c r="A52" s="1"/>
      <c r="B52" s="42" t="s">
        <v>169</v>
      </c>
      <c r="C52" s="2"/>
      <c r="D52" s="6" t="s">
        <v>21</v>
      </c>
      <c r="E52" s="25">
        <v>37519</v>
      </c>
      <c r="F52" s="3"/>
      <c r="G52" s="3"/>
      <c r="H52" s="3"/>
      <c r="I52" s="4"/>
      <c r="J52" s="3"/>
      <c r="K52" s="3"/>
      <c r="L52" s="4"/>
      <c r="M52" s="4"/>
      <c r="N52" s="28"/>
    </row>
    <row r="53" spans="1:14" s="21" customFormat="1" ht="15">
      <c r="A53" s="1"/>
      <c r="B53" s="42" t="s">
        <v>166</v>
      </c>
      <c r="C53" s="2"/>
      <c r="D53" s="6" t="s">
        <v>113</v>
      </c>
      <c r="E53" s="25">
        <v>38945</v>
      </c>
      <c r="F53" s="3"/>
      <c r="G53" s="3"/>
      <c r="H53" s="3"/>
      <c r="I53" s="4"/>
      <c r="J53" s="3"/>
      <c r="K53" s="3"/>
      <c r="L53" s="4"/>
      <c r="M53" s="4"/>
      <c r="N53" s="28"/>
    </row>
    <row r="54" spans="1:14" s="21" customFormat="1" ht="15">
      <c r="A54" s="1"/>
      <c r="B54" s="1"/>
      <c r="C54" s="2"/>
      <c r="D54" s="6" t="s">
        <v>22</v>
      </c>
      <c r="E54" s="25">
        <v>37537</v>
      </c>
      <c r="F54" s="3"/>
      <c r="G54" s="3"/>
      <c r="H54" s="3"/>
      <c r="I54" s="4"/>
      <c r="J54" s="3"/>
      <c r="K54" s="3"/>
      <c r="L54" s="4"/>
      <c r="M54" s="4"/>
      <c r="N54" s="28"/>
    </row>
    <row r="55" spans="1:14" s="21" customFormat="1" ht="15">
      <c r="A55" s="1">
        <v>16</v>
      </c>
      <c r="B55" s="41">
        <v>40997</v>
      </c>
      <c r="C55" s="2" t="s">
        <v>80</v>
      </c>
      <c r="D55" s="7" t="s">
        <v>81</v>
      </c>
      <c r="E55" s="25">
        <v>38427</v>
      </c>
      <c r="F55" s="4">
        <v>6</v>
      </c>
      <c r="G55" s="4">
        <v>6</v>
      </c>
      <c r="H55" s="4"/>
      <c r="I55" s="4">
        <v>35.1</v>
      </c>
      <c r="J55" s="4"/>
      <c r="K55" s="4"/>
      <c r="L55" s="4"/>
      <c r="M55" s="4" t="s">
        <v>116</v>
      </c>
      <c r="N55" s="28">
        <f>F55*18*42000</f>
        <v>4536000</v>
      </c>
    </row>
    <row r="56" spans="1:14" s="21" customFormat="1" ht="15">
      <c r="A56" s="1"/>
      <c r="B56" s="43" t="s">
        <v>136</v>
      </c>
      <c r="C56" s="2"/>
      <c r="D56" s="7" t="s">
        <v>82</v>
      </c>
      <c r="E56" s="25">
        <v>38427</v>
      </c>
      <c r="F56" s="4"/>
      <c r="G56" s="4"/>
      <c r="H56" s="4"/>
      <c r="I56" s="4"/>
      <c r="J56" s="4"/>
      <c r="K56" s="4"/>
      <c r="L56" s="4"/>
      <c r="M56" s="4"/>
      <c r="N56" s="28"/>
    </row>
    <row r="57" spans="1:14" s="21" customFormat="1" ht="15">
      <c r="A57" s="1"/>
      <c r="B57" s="42" t="s">
        <v>170</v>
      </c>
      <c r="C57" s="2"/>
      <c r="D57" s="7" t="s">
        <v>115</v>
      </c>
      <c r="E57" s="25">
        <v>38427</v>
      </c>
      <c r="F57" s="4"/>
      <c r="G57" s="4"/>
      <c r="H57" s="4"/>
      <c r="I57" s="4"/>
      <c r="J57" s="4"/>
      <c r="K57" s="4"/>
      <c r="L57" s="4"/>
      <c r="M57" s="4"/>
      <c r="N57" s="28"/>
    </row>
    <row r="58" spans="1:14" s="21" customFormat="1" ht="15">
      <c r="A58" s="1"/>
      <c r="B58" s="42" t="s">
        <v>166</v>
      </c>
      <c r="C58" s="2"/>
      <c r="D58" s="7" t="s">
        <v>83</v>
      </c>
      <c r="E58" s="25">
        <v>38427</v>
      </c>
      <c r="F58" s="4"/>
      <c r="G58" s="4"/>
      <c r="H58" s="4"/>
      <c r="I58" s="4"/>
      <c r="J58" s="4"/>
      <c r="K58" s="4"/>
      <c r="L58" s="4"/>
      <c r="M58" s="4"/>
      <c r="N58" s="28"/>
    </row>
    <row r="59" spans="1:14" s="21" customFormat="1" ht="15">
      <c r="A59" s="1"/>
      <c r="B59" s="1"/>
      <c r="C59" s="2"/>
      <c r="D59" s="7" t="s">
        <v>84</v>
      </c>
      <c r="E59" s="25">
        <v>38427</v>
      </c>
      <c r="F59" s="4"/>
      <c r="G59" s="4"/>
      <c r="H59" s="4"/>
      <c r="I59" s="4"/>
      <c r="J59" s="4"/>
      <c r="K59" s="4"/>
      <c r="L59" s="4"/>
      <c r="M59" s="4"/>
      <c r="N59" s="28"/>
    </row>
    <row r="60" spans="1:14" s="21" customFormat="1" ht="15">
      <c r="A60" s="1"/>
      <c r="B60" s="1"/>
      <c r="C60" s="2"/>
      <c r="D60" s="7" t="s">
        <v>85</v>
      </c>
      <c r="E60" s="25">
        <v>38427</v>
      </c>
      <c r="F60" s="4"/>
      <c r="G60" s="4"/>
      <c r="H60" s="4"/>
      <c r="I60" s="4"/>
      <c r="J60" s="4"/>
      <c r="K60" s="4"/>
      <c r="L60" s="4"/>
      <c r="M60" s="4"/>
      <c r="N60" s="28"/>
    </row>
    <row r="61" spans="1:14" s="21" customFormat="1" ht="15">
      <c r="A61" s="1">
        <v>17</v>
      </c>
      <c r="B61" s="25">
        <v>40997</v>
      </c>
      <c r="C61" s="2" t="s">
        <v>75</v>
      </c>
      <c r="D61" s="6" t="s">
        <v>76</v>
      </c>
      <c r="E61" s="25">
        <v>36210</v>
      </c>
      <c r="F61" s="4">
        <v>4</v>
      </c>
      <c r="G61" s="4"/>
      <c r="H61" s="4">
        <v>4</v>
      </c>
      <c r="I61" s="4">
        <v>50.5</v>
      </c>
      <c r="J61" s="4"/>
      <c r="K61" s="4"/>
      <c r="L61" s="4"/>
      <c r="M61" s="4" t="s">
        <v>116</v>
      </c>
      <c r="N61" s="28">
        <f>I61*42000</f>
        <v>2121000</v>
      </c>
    </row>
    <row r="62" spans="1:14" s="21" customFormat="1" ht="15">
      <c r="A62" s="1"/>
      <c r="B62" s="27" t="s">
        <v>119</v>
      </c>
      <c r="C62" s="2"/>
      <c r="D62" s="6" t="s">
        <v>77</v>
      </c>
      <c r="E62" s="25">
        <v>36210</v>
      </c>
      <c r="F62" s="4"/>
      <c r="G62" s="4"/>
      <c r="H62" s="4"/>
      <c r="I62" s="4"/>
      <c r="J62" s="4"/>
      <c r="K62" s="4"/>
      <c r="L62" s="4"/>
      <c r="M62" s="4"/>
      <c r="N62" s="28"/>
    </row>
    <row r="63" spans="1:14" s="21" customFormat="1" ht="15">
      <c r="A63" s="1"/>
      <c r="B63" s="1"/>
      <c r="C63" s="2"/>
      <c r="D63" s="6" t="s">
        <v>78</v>
      </c>
      <c r="E63" s="25">
        <v>36210</v>
      </c>
      <c r="F63" s="4"/>
      <c r="G63" s="4"/>
      <c r="H63" s="4"/>
      <c r="I63" s="4"/>
      <c r="J63" s="4"/>
      <c r="K63" s="4"/>
      <c r="L63" s="4"/>
      <c r="M63" s="4"/>
      <c r="N63" s="28"/>
    </row>
    <row r="64" spans="1:14" s="21" customFormat="1" ht="15">
      <c r="A64" s="1"/>
      <c r="B64" s="1"/>
      <c r="C64" s="2"/>
      <c r="D64" s="6" t="s">
        <v>79</v>
      </c>
      <c r="E64" s="25">
        <v>38385</v>
      </c>
      <c r="F64" s="4"/>
      <c r="G64" s="4"/>
      <c r="H64" s="4"/>
      <c r="I64" s="4"/>
      <c r="J64" s="4"/>
      <c r="K64" s="4"/>
      <c r="L64" s="4"/>
      <c r="M64" s="4"/>
      <c r="N64" s="28"/>
    </row>
    <row r="65" spans="1:14" s="21" customFormat="1" ht="15">
      <c r="A65" s="1">
        <v>18</v>
      </c>
      <c r="B65" s="25">
        <v>40997</v>
      </c>
      <c r="C65" s="2" t="s">
        <v>41</v>
      </c>
      <c r="D65" s="6" t="s">
        <v>42</v>
      </c>
      <c r="E65" s="25">
        <v>38560</v>
      </c>
      <c r="F65" s="3">
        <v>1</v>
      </c>
      <c r="G65" s="3"/>
      <c r="H65" s="3">
        <v>1</v>
      </c>
      <c r="I65" s="4">
        <v>48</v>
      </c>
      <c r="J65" s="3"/>
      <c r="K65" s="3"/>
      <c r="L65" s="4"/>
      <c r="M65" s="4" t="s">
        <v>116</v>
      </c>
      <c r="N65" s="28">
        <f>I65*42000</f>
        <v>2016000</v>
      </c>
    </row>
    <row r="66" spans="1:14" s="21" customFormat="1" ht="15">
      <c r="A66" s="1"/>
      <c r="B66" s="27" t="s">
        <v>125</v>
      </c>
      <c r="C66" s="2"/>
      <c r="D66" s="6"/>
      <c r="E66" s="25"/>
      <c r="F66" s="3"/>
      <c r="G66" s="3"/>
      <c r="H66" s="3"/>
      <c r="I66" s="4"/>
      <c r="J66" s="3"/>
      <c r="K66" s="3"/>
      <c r="L66" s="4"/>
      <c r="M66" s="4"/>
      <c r="N66" s="28"/>
    </row>
    <row r="67" spans="1:14" s="21" customFormat="1" ht="15">
      <c r="A67" s="1">
        <v>19</v>
      </c>
      <c r="B67" s="25">
        <v>40997</v>
      </c>
      <c r="C67" s="2" t="s">
        <v>23</v>
      </c>
      <c r="D67" s="6" t="s">
        <v>24</v>
      </c>
      <c r="E67" s="25">
        <v>38791</v>
      </c>
      <c r="F67" s="3">
        <v>1</v>
      </c>
      <c r="G67" s="3">
        <v>1</v>
      </c>
      <c r="H67" s="3"/>
      <c r="I67" s="4">
        <v>29.9</v>
      </c>
      <c r="J67" s="3"/>
      <c r="K67" s="3"/>
      <c r="L67" s="4"/>
      <c r="M67" s="4" t="s">
        <v>116</v>
      </c>
      <c r="N67" s="28">
        <f>33*42000</f>
        <v>1386000</v>
      </c>
    </row>
    <row r="68" spans="1:14" s="21" customFormat="1" ht="15">
      <c r="A68" s="1"/>
      <c r="B68" s="1" t="s">
        <v>130</v>
      </c>
      <c r="C68" s="2"/>
      <c r="D68" s="6"/>
      <c r="E68" s="25"/>
      <c r="F68" s="3"/>
      <c r="G68" s="3"/>
      <c r="H68" s="3"/>
      <c r="I68" s="4"/>
      <c r="J68" s="3"/>
      <c r="K68" s="3"/>
      <c r="L68" s="4"/>
      <c r="M68" s="4"/>
      <c r="N68" s="28"/>
    </row>
    <row r="69" spans="1:14" s="21" customFormat="1" ht="24">
      <c r="A69" s="1">
        <v>20</v>
      </c>
      <c r="B69" s="25">
        <v>40997</v>
      </c>
      <c r="C69" s="2" t="s">
        <v>86</v>
      </c>
      <c r="D69" s="6" t="s">
        <v>87</v>
      </c>
      <c r="E69" s="25">
        <v>36522</v>
      </c>
      <c r="F69" s="4">
        <v>5</v>
      </c>
      <c r="G69" s="4">
        <v>5</v>
      </c>
      <c r="H69" s="4"/>
      <c r="I69" s="4">
        <v>46.2</v>
      </c>
      <c r="J69" s="4"/>
      <c r="K69" s="4"/>
      <c r="L69" s="4"/>
      <c r="M69" s="4" t="s">
        <v>129</v>
      </c>
      <c r="N69" s="28">
        <f>F69*18*42000</f>
        <v>3780000</v>
      </c>
    </row>
    <row r="70" spans="1:14" s="21" customFormat="1" ht="15">
      <c r="A70" s="1"/>
      <c r="B70" s="1" t="s">
        <v>137</v>
      </c>
      <c r="C70" s="2"/>
      <c r="D70" s="6" t="s">
        <v>88</v>
      </c>
      <c r="E70" s="25">
        <v>36522</v>
      </c>
      <c r="F70" s="4"/>
      <c r="G70" s="4"/>
      <c r="H70" s="4"/>
      <c r="I70" s="4"/>
      <c r="J70" s="4"/>
      <c r="K70" s="4"/>
      <c r="L70" s="4"/>
      <c r="M70" s="4"/>
      <c r="N70" s="28"/>
    </row>
    <row r="71" spans="1:14" s="21" customFormat="1" ht="15">
      <c r="A71" s="1"/>
      <c r="B71" s="1"/>
      <c r="C71" s="2"/>
      <c r="D71" s="6" t="s">
        <v>89</v>
      </c>
      <c r="E71" s="25">
        <v>36522</v>
      </c>
      <c r="F71" s="4"/>
      <c r="G71" s="4"/>
      <c r="H71" s="4"/>
      <c r="I71" s="4"/>
      <c r="J71" s="4"/>
      <c r="K71" s="4"/>
      <c r="L71" s="4"/>
      <c r="M71" s="4"/>
      <c r="N71" s="28"/>
    </row>
    <row r="72" spans="1:14" s="21" customFormat="1" ht="15">
      <c r="A72" s="1"/>
      <c r="B72" s="1"/>
      <c r="C72" s="2"/>
      <c r="D72" s="6" t="s">
        <v>90</v>
      </c>
      <c r="E72" s="25">
        <v>36572</v>
      </c>
      <c r="F72" s="4"/>
      <c r="G72" s="4"/>
      <c r="H72" s="4"/>
      <c r="I72" s="4"/>
      <c r="J72" s="4"/>
      <c r="K72" s="4"/>
      <c r="L72" s="4"/>
      <c r="M72" s="4"/>
      <c r="N72" s="28"/>
    </row>
    <row r="73" spans="1:14" s="21" customFormat="1" ht="15">
      <c r="A73" s="1"/>
      <c r="B73" s="1"/>
      <c r="C73" s="2"/>
      <c r="D73" s="6" t="s">
        <v>91</v>
      </c>
      <c r="E73" s="25">
        <v>40449</v>
      </c>
      <c r="F73" s="4"/>
      <c r="G73" s="4"/>
      <c r="H73" s="4"/>
      <c r="I73" s="4"/>
      <c r="J73" s="4"/>
      <c r="K73" s="4"/>
      <c r="L73" s="4"/>
      <c r="M73" s="4"/>
      <c r="N73" s="28"/>
    </row>
    <row r="74" spans="1:14" s="21" customFormat="1" ht="15">
      <c r="A74" s="1">
        <v>21</v>
      </c>
      <c r="B74" s="25">
        <v>40997</v>
      </c>
      <c r="C74" s="40" t="s">
        <v>13</v>
      </c>
      <c r="D74" s="6" t="s">
        <v>14</v>
      </c>
      <c r="E74" s="25">
        <v>36301</v>
      </c>
      <c r="F74" s="3">
        <v>2</v>
      </c>
      <c r="G74" s="3"/>
      <c r="H74" s="3">
        <v>2</v>
      </c>
      <c r="I74" s="4">
        <v>32.9</v>
      </c>
      <c r="J74" s="3"/>
      <c r="K74" s="3"/>
      <c r="L74" s="4"/>
      <c r="M74" s="4" t="s">
        <v>116</v>
      </c>
      <c r="N74" s="28">
        <f>I74*42000</f>
        <v>1381800</v>
      </c>
    </row>
    <row r="75" spans="1:14" s="21" customFormat="1" ht="15">
      <c r="A75" s="1"/>
      <c r="B75" s="1" t="s">
        <v>135</v>
      </c>
      <c r="C75" s="40" t="s">
        <v>171</v>
      </c>
      <c r="D75" s="6" t="s">
        <v>15</v>
      </c>
      <c r="E75" s="25">
        <v>36301</v>
      </c>
      <c r="F75" s="3"/>
      <c r="G75" s="3"/>
      <c r="H75" s="3"/>
      <c r="I75" s="4"/>
      <c r="J75" s="3"/>
      <c r="K75" s="3"/>
      <c r="L75" s="4"/>
      <c r="M75" s="4"/>
      <c r="N75" s="28"/>
    </row>
    <row r="76" spans="1:14" s="21" customFormat="1" ht="24">
      <c r="A76" s="1">
        <v>22</v>
      </c>
      <c r="B76" s="25">
        <v>40997</v>
      </c>
      <c r="C76" s="2" t="s">
        <v>95</v>
      </c>
      <c r="D76" s="7" t="s">
        <v>96</v>
      </c>
      <c r="E76" s="25">
        <v>38191</v>
      </c>
      <c r="F76" s="4">
        <v>4</v>
      </c>
      <c r="G76" s="4"/>
      <c r="H76" s="4">
        <v>4</v>
      </c>
      <c r="I76" s="4">
        <v>93</v>
      </c>
      <c r="J76" s="4"/>
      <c r="K76" s="4"/>
      <c r="L76" s="4"/>
      <c r="M76" s="4" t="s">
        <v>129</v>
      </c>
      <c r="N76" s="28">
        <f>I76*42000</f>
        <v>3906000</v>
      </c>
    </row>
    <row r="77" spans="1:14" s="21" customFormat="1" ht="15">
      <c r="A77" s="1"/>
      <c r="B77" s="1" t="s">
        <v>134</v>
      </c>
      <c r="C77" s="2"/>
      <c r="D77" s="7" t="s">
        <v>97</v>
      </c>
      <c r="E77" s="25">
        <v>38667</v>
      </c>
      <c r="F77" s="4"/>
      <c r="G77" s="4"/>
      <c r="H77" s="4"/>
      <c r="I77" s="4"/>
      <c r="J77" s="4"/>
      <c r="K77" s="4"/>
      <c r="L77" s="4"/>
      <c r="M77" s="4"/>
      <c r="N77" s="28"/>
    </row>
    <row r="78" spans="1:14" s="21" customFormat="1" ht="15">
      <c r="A78" s="1"/>
      <c r="B78" s="1"/>
      <c r="C78" s="2"/>
      <c r="D78" s="7" t="s">
        <v>98</v>
      </c>
      <c r="E78" s="25">
        <v>38667</v>
      </c>
      <c r="F78" s="4"/>
      <c r="G78" s="4"/>
      <c r="H78" s="4"/>
      <c r="I78" s="4"/>
      <c r="J78" s="4"/>
      <c r="K78" s="4"/>
      <c r="L78" s="4"/>
      <c r="M78" s="4"/>
      <c r="N78" s="28"/>
    </row>
    <row r="79" spans="1:14" s="21" customFormat="1" ht="15">
      <c r="A79" s="1"/>
      <c r="B79" s="1"/>
      <c r="C79" s="2"/>
      <c r="D79" s="7" t="s">
        <v>99</v>
      </c>
      <c r="E79" s="25">
        <v>38667</v>
      </c>
      <c r="F79" s="4"/>
      <c r="G79" s="4"/>
      <c r="H79" s="4"/>
      <c r="I79" s="4"/>
      <c r="J79" s="4"/>
      <c r="K79" s="4"/>
      <c r="L79" s="4"/>
      <c r="M79" s="4"/>
      <c r="N79" s="28"/>
    </row>
    <row r="80" spans="1:14" s="21" customFormat="1" ht="15">
      <c r="A80" s="1">
        <v>23</v>
      </c>
      <c r="B80" s="25">
        <v>40997</v>
      </c>
      <c r="C80" s="2" t="s">
        <v>100</v>
      </c>
      <c r="D80" s="7" t="s">
        <v>101</v>
      </c>
      <c r="E80" s="5" t="s">
        <v>102</v>
      </c>
      <c r="F80" s="4">
        <v>3</v>
      </c>
      <c r="G80" s="4">
        <v>3</v>
      </c>
      <c r="H80" s="4"/>
      <c r="I80" s="4">
        <v>33.5</v>
      </c>
      <c r="J80" s="4"/>
      <c r="K80" s="4"/>
      <c r="L80" s="4"/>
      <c r="M80" s="4" t="s">
        <v>116</v>
      </c>
      <c r="N80" s="28">
        <f>G80*18*42000</f>
        <v>2268000</v>
      </c>
    </row>
    <row r="81" spans="1:14" s="21" customFormat="1" ht="15">
      <c r="A81" s="1"/>
      <c r="B81" s="1" t="s">
        <v>126</v>
      </c>
      <c r="C81" s="2"/>
      <c r="D81" s="7" t="s">
        <v>103</v>
      </c>
      <c r="E81" s="26">
        <v>39318</v>
      </c>
      <c r="F81" s="4"/>
      <c r="G81" s="4"/>
      <c r="H81" s="4"/>
      <c r="I81" s="4"/>
      <c r="J81" s="4"/>
      <c r="K81" s="4"/>
      <c r="L81" s="4"/>
      <c r="M81" s="4"/>
      <c r="N81" s="28"/>
    </row>
    <row r="82" spans="1:14" s="21" customFormat="1" ht="15">
      <c r="A82" s="1"/>
      <c r="B82" s="1"/>
      <c r="C82" s="2"/>
      <c r="D82" s="7" t="s">
        <v>104</v>
      </c>
      <c r="E82" s="5" t="s">
        <v>102</v>
      </c>
      <c r="F82" s="4"/>
      <c r="G82" s="4"/>
      <c r="H82" s="4"/>
      <c r="I82" s="4"/>
      <c r="J82" s="4"/>
      <c r="K82" s="4"/>
      <c r="L82" s="4"/>
      <c r="M82" s="4"/>
      <c r="N82" s="28"/>
    </row>
    <row r="83" spans="1:14" s="21" customFormat="1" ht="15">
      <c r="A83" s="1">
        <v>24</v>
      </c>
      <c r="B83" s="25">
        <v>40997</v>
      </c>
      <c r="C83" s="2" t="s">
        <v>65</v>
      </c>
      <c r="D83" s="6" t="s">
        <v>66</v>
      </c>
      <c r="E83" s="25">
        <v>37482</v>
      </c>
      <c r="F83" s="4">
        <v>3</v>
      </c>
      <c r="G83" s="4">
        <v>3</v>
      </c>
      <c r="H83" s="4"/>
      <c r="I83" s="4">
        <v>42.7</v>
      </c>
      <c r="J83" s="4"/>
      <c r="K83" s="4"/>
      <c r="L83" s="4"/>
      <c r="M83" s="4" t="s">
        <v>116</v>
      </c>
      <c r="N83" s="28">
        <f>G83*18*42000</f>
        <v>2268000</v>
      </c>
    </row>
    <row r="84" spans="1:14" s="21" customFormat="1" ht="15">
      <c r="A84" s="1"/>
      <c r="B84" s="1" t="s">
        <v>118</v>
      </c>
      <c r="C84" s="2"/>
      <c r="D84" s="6" t="s">
        <v>67</v>
      </c>
      <c r="E84" s="25">
        <v>37552</v>
      </c>
      <c r="F84" s="4"/>
      <c r="G84" s="4"/>
      <c r="H84" s="4"/>
      <c r="I84" s="4"/>
      <c r="J84" s="4"/>
      <c r="K84" s="4"/>
      <c r="L84" s="4"/>
      <c r="M84" s="4"/>
      <c r="N84" s="28"/>
    </row>
    <row r="85" spans="1:14" s="21" customFormat="1" ht="15">
      <c r="A85" s="1"/>
      <c r="B85" s="1"/>
      <c r="C85" s="2"/>
      <c r="D85" s="6" t="s">
        <v>68</v>
      </c>
      <c r="E85" s="25">
        <v>37694</v>
      </c>
      <c r="F85" s="4"/>
      <c r="G85" s="4"/>
      <c r="H85" s="4"/>
      <c r="I85" s="4"/>
      <c r="J85" s="4"/>
      <c r="K85" s="4"/>
      <c r="L85" s="4"/>
      <c r="M85" s="4"/>
      <c r="N85" s="28"/>
    </row>
    <row r="86" spans="1:14" s="21" customFormat="1" ht="15">
      <c r="A86" s="1">
        <v>25</v>
      </c>
      <c r="B86" s="25">
        <v>40997</v>
      </c>
      <c r="C86" s="2" t="s">
        <v>58</v>
      </c>
      <c r="D86" s="6" t="s">
        <v>59</v>
      </c>
      <c r="E86" s="25">
        <v>37384</v>
      </c>
      <c r="F86" s="4">
        <v>4</v>
      </c>
      <c r="G86" s="4">
        <v>4</v>
      </c>
      <c r="H86" s="4"/>
      <c r="I86" s="4">
        <v>42.8</v>
      </c>
      <c r="J86" s="4"/>
      <c r="K86" s="4"/>
      <c r="L86" s="4"/>
      <c r="M86" s="4" t="s">
        <v>116</v>
      </c>
      <c r="N86" s="28">
        <f>G86*18*42000</f>
        <v>3024000</v>
      </c>
    </row>
    <row r="87" spans="1:14" s="21" customFormat="1" ht="15">
      <c r="A87" s="1"/>
      <c r="B87" s="1" t="s">
        <v>127</v>
      </c>
      <c r="C87" s="2"/>
      <c r="D87" s="6" t="s">
        <v>60</v>
      </c>
      <c r="E87" s="25">
        <v>37426</v>
      </c>
      <c r="F87" s="4"/>
      <c r="G87" s="4"/>
      <c r="H87" s="4"/>
      <c r="I87" s="4"/>
      <c r="J87" s="4"/>
      <c r="K87" s="4"/>
      <c r="L87" s="4"/>
      <c r="M87" s="4"/>
      <c r="N87" s="28"/>
    </row>
    <row r="88" spans="1:14" s="21" customFormat="1" ht="15">
      <c r="A88" s="1"/>
      <c r="B88" s="1"/>
      <c r="C88" s="2"/>
      <c r="D88" s="6" t="s">
        <v>61</v>
      </c>
      <c r="E88" s="25">
        <v>37426</v>
      </c>
      <c r="F88" s="4"/>
      <c r="G88" s="4"/>
      <c r="H88" s="4"/>
      <c r="I88" s="4"/>
      <c r="J88" s="4"/>
      <c r="K88" s="4"/>
      <c r="L88" s="4"/>
      <c r="M88" s="4"/>
      <c r="N88" s="28"/>
    </row>
    <row r="89" spans="1:14" s="21" customFormat="1" ht="15">
      <c r="A89" s="1"/>
      <c r="B89" s="1"/>
      <c r="C89" s="2"/>
      <c r="D89" s="6" t="s">
        <v>62</v>
      </c>
      <c r="E89" s="25">
        <v>37426</v>
      </c>
      <c r="F89" s="4"/>
      <c r="G89" s="4"/>
      <c r="H89" s="4"/>
      <c r="I89" s="4"/>
      <c r="J89" s="4"/>
      <c r="K89" s="4"/>
      <c r="L89" s="4"/>
      <c r="M89" s="4"/>
      <c r="N89" s="28"/>
    </row>
    <row r="90" spans="1:14" s="21" customFormat="1" ht="15">
      <c r="A90" s="1">
        <v>26</v>
      </c>
      <c r="B90" s="25">
        <v>40632</v>
      </c>
      <c r="C90" s="2" t="s">
        <v>47</v>
      </c>
      <c r="D90" s="6" t="s">
        <v>48</v>
      </c>
      <c r="E90" s="25">
        <v>38996</v>
      </c>
      <c r="F90" s="3">
        <v>4</v>
      </c>
      <c r="G90" s="3"/>
      <c r="H90" s="3">
        <v>4</v>
      </c>
      <c r="I90" s="4">
        <v>53.9</v>
      </c>
      <c r="J90" s="3"/>
      <c r="K90" s="3"/>
      <c r="L90" s="4"/>
      <c r="M90" s="4" t="s">
        <v>116</v>
      </c>
      <c r="N90" s="28">
        <f>I90*42000</f>
        <v>2263800</v>
      </c>
    </row>
    <row r="91" spans="1:14" s="21" customFormat="1" ht="15">
      <c r="A91" s="1"/>
      <c r="B91" s="27" t="s">
        <v>176</v>
      </c>
      <c r="C91" s="2"/>
      <c r="D91" s="6" t="s">
        <v>49</v>
      </c>
      <c r="E91" s="25">
        <v>38996</v>
      </c>
      <c r="F91" s="3"/>
      <c r="G91" s="3"/>
      <c r="H91" s="3"/>
      <c r="I91" s="4"/>
      <c r="J91" s="3"/>
      <c r="K91" s="3"/>
      <c r="L91" s="4"/>
      <c r="M91" s="4"/>
      <c r="N91" s="28"/>
    </row>
    <row r="92" spans="1:14" s="21" customFormat="1" ht="15">
      <c r="A92" s="1"/>
      <c r="B92" s="1"/>
      <c r="C92" s="2"/>
      <c r="D92" s="6" t="s">
        <v>50</v>
      </c>
      <c r="E92" s="25">
        <v>38996</v>
      </c>
      <c r="F92" s="3"/>
      <c r="G92" s="3"/>
      <c r="H92" s="3"/>
      <c r="I92" s="4"/>
      <c r="J92" s="3"/>
      <c r="K92" s="3"/>
      <c r="L92" s="4"/>
      <c r="M92" s="4"/>
      <c r="N92" s="28"/>
    </row>
    <row r="93" spans="1:14" s="21" customFormat="1" ht="15">
      <c r="A93" s="1"/>
      <c r="B93" s="1"/>
      <c r="C93" s="2"/>
      <c r="D93" s="6" t="s">
        <v>51</v>
      </c>
      <c r="E93" s="25">
        <v>38826</v>
      </c>
      <c r="F93" s="3"/>
      <c r="G93" s="3"/>
      <c r="H93" s="3"/>
      <c r="I93" s="4"/>
      <c r="J93" s="3"/>
      <c r="K93" s="3"/>
      <c r="L93" s="4"/>
      <c r="M93" s="4"/>
      <c r="N93" s="28"/>
    </row>
    <row r="94" spans="1:14" s="21" customFormat="1" ht="15">
      <c r="A94" s="1">
        <v>27</v>
      </c>
      <c r="B94" s="25">
        <v>40998</v>
      </c>
      <c r="C94" s="2" t="s">
        <v>16</v>
      </c>
      <c r="D94" s="6" t="s">
        <v>17</v>
      </c>
      <c r="E94" s="25">
        <v>39484</v>
      </c>
      <c r="F94" s="3">
        <v>1</v>
      </c>
      <c r="G94" s="3">
        <v>1</v>
      </c>
      <c r="H94" s="3"/>
      <c r="I94" s="4">
        <v>19</v>
      </c>
      <c r="J94" s="3"/>
      <c r="K94" s="3"/>
      <c r="L94" s="4"/>
      <c r="M94" s="4" t="s">
        <v>116</v>
      </c>
      <c r="N94" s="28">
        <f>33*42000</f>
        <v>1386000</v>
      </c>
    </row>
    <row r="95" spans="1:14" s="21" customFormat="1" ht="15">
      <c r="A95" s="1"/>
      <c r="B95" s="27" t="s">
        <v>123</v>
      </c>
      <c r="C95" s="2"/>
      <c r="D95" s="6"/>
      <c r="E95" s="25"/>
      <c r="F95" s="3"/>
      <c r="G95" s="3"/>
      <c r="H95" s="3"/>
      <c r="I95" s="4"/>
      <c r="J95" s="3"/>
      <c r="K95" s="3"/>
      <c r="L95" s="4"/>
      <c r="M95" s="4"/>
      <c r="N95" s="28"/>
    </row>
    <row r="96" spans="1:14" s="24" customFormat="1" ht="12.75">
      <c r="A96" s="1">
        <v>28</v>
      </c>
      <c r="B96" s="25">
        <v>40998</v>
      </c>
      <c r="C96" s="2" t="s">
        <v>36</v>
      </c>
      <c r="D96" s="6" t="s">
        <v>37</v>
      </c>
      <c r="E96" s="25">
        <v>38399</v>
      </c>
      <c r="F96" s="3">
        <v>5</v>
      </c>
      <c r="G96" s="3">
        <v>5</v>
      </c>
      <c r="H96" s="3"/>
      <c r="I96" s="4">
        <v>68.8</v>
      </c>
      <c r="J96" s="3"/>
      <c r="K96" s="3"/>
      <c r="L96" s="4"/>
      <c r="M96" s="4" t="s">
        <v>116</v>
      </c>
      <c r="N96" s="28">
        <f>G96*18*42000</f>
        <v>3780000</v>
      </c>
    </row>
    <row r="97" spans="1:14" s="24" customFormat="1" ht="18" customHeight="1">
      <c r="A97" s="1"/>
      <c r="B97" s="27" t="s">
        <v>136</v>
      </c>
      <c r="C97" s="2"/>
      <c r="D97" s="6" t="s">
        <v>38</v>
      </c>
      <c r="E97" s="25">
        <v>38399</v>
      </c>
      <c r="F97" s="3"/>
      <c r="G97" s="3"/>
      <c r="H97" s="3"/>
      <c r="I97" s="4"/>
      <c r="J97" s="3"/>
      <c r="K97" s="3"/>
      <c r="L97" s="4"/>
      <c r="M97" s="4"/>
      <c r="N97" s="28"/>
    </row>
    <row r="98" spans="1:14" s="24" customFormat="1" ht="18" customHeight="1">
      <c r="A98" s="1"/>
      <c r="B98" s="1"/>
      <c r="C98" s="2"/>
      <c r="D98" s="6" t="s">
        <v>39</v>
      </c>
      <c r="E98" s="25">
        <v>38399</v>
      </c>
      <c r="F98" s="3"/>
      <c r="G98" s="3"/>
      <c r="H98" s="3"/>
      <c r="I98" s="4"/>
      <c r="J98" s="3"/>
      <c r="K98" s="3"/>
      <c r="L98" s="4"/>
      <c r="M98" s="4"/>
      <c r="N98" s="28"/>
    </row>
    <row r="99" spans="1:14" s="24" customFormat="1" ht="19.5" customHeight="1">
      <c r="A99" s="1"/>
      <c r="B99" s="1"/>
      <c r="C99" s="2"/>
      <c r="D99" s="6" t="s">
        <v>40</v>
      </c>
      <c r="E99" s="25">
        <v>38441</v>
      </c>
      <c r="F99" s="3"/>
      <c r="G99" s="3"/>
      <c r="H99" s="3"/>
      <c r="I99" s="4"/>
      <c r="J99" s="3"/>
      <c r="K99" s="3"/>
      <c r="L99" s="4"/>
      <c r="M99" s="4"/>
      <c r="N99" s="28"/>
    </row>
    <row r="100" spans="1:14" s="24" customFormat="1" ht="19.5" customHeight="1">
      <c r="A100" s="1"/>
      <c r="B100" s="1"/>
      <c r="C100" s="2"/>
      <c r="D100" s="6" t="s">
        <v>141</v>
      </c>
      <c r="E100" s="25">
        <v>40988</v>
      </c>
      <c r="F100" s="3"/>
      <c r="G100" s="3"/>
      <c r="H100" s="3"/>
      <c r="I100" s="4"/>
      <c r="J100" s="3"/>
      <c r="K100" s="3"/>
      <c r="L100" s="4"/>
      <c r="M100" s="4"/>
      <c r="N100" s="28"/>
    </row>
    <row r="101" spans="1:14" s="23" customFormat="1" ht="12.75">
      <c r="A101" s="1">
        <v>29</v>
      </c>
      <c r="B101" s="25">
        <v>40998</v>
      </c>
      <c r="C101" s="2" t="s">
        <v>43</v>
      </c>
      <c r="D101" s="6" t="s">
        <v>44</v>
      </c>
      <c r="E101" s="25">
        <v>38651</v>
      </c>
      <c r="F101" s="3">
        <v>3</v>
      </c>
      <c r="G101" s="3">
        <v>3</v>
      </c>
      <c r="H101" s="3"/>
      <c r="I101" s="4">
        <v>51.6</v>
      </c>
      <c r="J101" s="3"/>
      <c r="K101" s="3"/>
      <c r="L101" s="4"/>
      <c r="M101" s="4" t="s">
        <v>116</v>
      </c>
      <c r="N101" s="28">
        <f>G101*18*42000</f>
        <v>2268000</v>
      </c>
    </row>
    <row r="102" spans="1:14" s="23" customFormat="1" ht="20.25" customHeight="1">
      <c r="A102" s="1"/>
      <c r="B102" s="27" t="s">
        <v>131</v>
      </c>
      <c r="C102" s="2"/>
      <c r="D102" s="6" t="s">
        <v>45</v>
      </c>
      <c r="E102" s="25">
        <v>38651</v>
      </c>
      <c r="F102" s="3"/>
      <c r="G102" s="3"/>
      <c r="H102" s="3"/>
      <c r="I102" s="4"/>
      <c r="J102" s="3"/>
      <c r="K102" s="3"/>
      <c r="L102" s="4"/>
      <c r="M102" s="4"/>
      <c r="N102" s="28"/>
    </row>
    <row r="103" spans="1:14" s="23" customFormat="1" ht="18.75" customHeight="1">
      <c r="A103" s="1"/>
      <c r="B103" s="1"/>
      <c r="C103" s="2"/>
      <c r="D103" s="6" t="s">
        <v>46</v>
      </c>
      <c r="E103" s="25">
        <v>38651</v>
      </c>
      <c r="F103" s="3"/>
      <c r="G103" s="3"/>
      <c r="H103" s="3"/>
      <c r="I103" s="4"/>
      <c r="J103" s="3"/>
      <c r="K103" s="3"/>
      <c r="L103" s="4"/>
      <c r="M103" s="4"/>
      <c r="N103" s="28"/>
    </row>
    <row r="104" spans="1:14" s="24" customFormat="1" ht="16.5" customHeight="1">
      <c r="A104" s="14"/>
      <c r="B104" s="14"/>
      <c r="C104" s="14" t="s">
        <v>160</v>
      </c>
      <c r="D104" s="8"/>
      <c r="E104" s="9"/>
      <c r="F104" s="15">
        <f aca="true" t="shared" si="0" ref="F104:L104">SUM(F4:F103)</f>
        <v>100</v>
      </c>
      <c r="G104" s="15">
        <f t="shared" si="0"/>
        <v>65</v>
      </c>
      <c r="H104" s="15">
        <f t="shared" si="0"/>
        <v>44</v>
      </c>
      <c r="I104" s="15">
        <f t="shared" si="0"/>
        <v>1307.6000000000001</v>
      </c>
      <c r="J104" s="15">
        <f t="shared" si="0"/>
        <v>10</v>
      </c>
      <c r="K104" s="15">
        <f t="shared" si="0"/>
        <v>11</v>
      </c>
      <c r="L104" s="15">
        <f t="shared" si="0"/>
        <v>12</v>
      </c>
      <c r="M104" s="15">
        <f>SUM(M5:M103)</f>
        <v>0</v>
      </c>
      <c r="N104" s="15">
        <f>SUM(N5:N103)</f>
        <v>72804240</v>
      </c>
    </row>
    <row r="105" spans="1:15" ht="15">
      <c r="A105" s="11"/>
      <c r="B105" s="11"/>
      <c r="C105" s="30"/>
      <c r="D105" s="10"/>
      <c r="E105" s="31"/>
      <c r="F105" s="32"/>
      <c r="G105" s="32"/>
      <c r="H105" s="32"/>
      <c r="I105" s="33"/>
      <c r="J105" s="33"/>
      <c r="K105" s="33"/>
      <c r="L105" s="33"/>
      <c r="M105" s="33"/>
      <c r="N105" s="16"/>
      <c r="O105" s="29"/>
    </row>
    <row r="106" spans="1:15" ht="15">
      <c r="A106" s="11"/>
      <c r="B106" s="11"/>
      <c r="C106" s="30"/>
      <c r="D106" s="10"/>
      <c r="E106" s="31"/>
      <c r="F106" s="32"/>
      <c r="G106" s="32"/>
      <c r="H106" s="32"/>
      <c r="I106" s="33"/>
      <c r="J106" s="33"/>
      <c r="K106" s="33"/>
      <c r="L106" s="33"/>
      <c r="M106" s="33"/>
      <c r="N106" s="17"/>
      <c r="O106" s="29"/>
    </row>
    <row r="107" spans="1:15" ht="15">
      <c r="A107" s="34" t="s">
        <v>173</v>
      </c>
      <c r="B107" s="34"/>
      <c r="C107" s="35"/>
      <c r="D107" s="36"/>
      <c r="E107" s="37"/>
      <c r="F107" s="38"/>
      <c r="G107" s="38"/>
      <c r="H107" s="38"/>
      <c r="I107" s="39"/>
      <c r="J107" s="39"/>
      <c r="K107" s="39"/>
      <c r="L107" s="39" t="s">
        <v>175</v>
      </c>
      <c r="M107" s="39"/>
      <c r="N107" s="16"/>
      <c r="O107" s="29"/>
    </row>
    <row r="108" spans="1:15" ht="15">
      <c r="A108" s="34" t="s">
        <v>174</v>
      </c>
      <c r="B108" s="34"/>
      <c r="C108" s="35"/>
      <c r="D108" s="36"/>
      <c r="E108" s="37"/>
      <c r="F108" s="38"/>
      <c r="G108" s="38"/>
      <c r="H108" s="38"/>
      <c r="I108" s="39"/>
      <c r="J108" s="39"/>
      <c r="K108" s="39"/>
      <c r="L108" s="39"/>
      <c r="M108" s="39"/>
      <c r="N108" s="16"/>
      <c r="O108" s="29"/>
    </row>
    <row r="109" spans="1:15" ht="15">
      <c r="A109" s="11"/>
      <c r="B109" s="11"/>
      <c r="C109" s="30"/>
      <c r="D109" s="10"/>
      <c r="E109" s="31"/>
      <c r="F109" s="32"/>
      <c r="G109" s="32"/>
      <c r="H109" s="32"/>
      <c r="I109" s="33"/>
      <c r="J109" s="33"/>
      <c r="K109" s="33"/>
      <c r="L109" s="33"/>
      <c r="M109" s="33"/>
      <c r="N109" s="16"/>
      <c r="O109" s="29"/>
    </row>
    <row r="110" spans="1:15" ht="15">
      <c r="A110" s="11"/>
      <c r="B110" s="11"/>
      <c r="C110" s="30"/>
      <c r="D110" s="10"/>
      <c r="E110" s="31"/>
      <c r="F110" s="32"/>
      <c r="G110" s="32"/>
      <c r="H110" s="32"/>
      <c r="I110" s="33"/>
      <c r="J110" s="33"/>
      <c r="K110" s="33"/>
      <c r="L110" s="33"/>
      <c r="M110" s="33"/>
      <c r="N110" s="16"/>
      <c r="O110" s="29"/>
    </row>
    <row r="111" spans="1:15" ht="15">
      <c r="A111" s="11" t="s">
        <v>163</v>
      </c>
      <c r="B111" s="11"/>
      <c r="C111" s="30"/>
      <c r="D111" s="10"/>
      <c r="E111" s="31"/>
      <c r="F111" s="32"/>
      <c r="G111" s="32"/>
      <c r="H111" s="32"/>
      <c r="I111" s="33"/>
      <c r="J111" s="33"/>
      <c r="K111" s="33"/>
      <c r="L111" s="33"/>
      <c r="M111" s="33"/>
      <c r="N111" s="16"/>
      <c r="O111" s="29"/>
    </row>
    <row r="112" spans="1:15" ht="15">
      <c r="A112" s="11" t="s">
        <v>164</v>
      </c>
      <c r="B112" s="11"/>
      <c r="C112" s="30"/>
      <c r="D112" s="13"/>
      <c r="E112" s="31"/>
      <c r="F112" s="32"/>
      <c r="G112" s="32"/>
      <c r="H112" s="32"/>
      <c r="I112" s="33"/>
      <c r="J112" s="33"/>
      <c r="K112" s="33"/>
      <c r="L112" s="33"/>
      <c r="M112" s="33"/>
      <c r="N112" s="16"/>
      <c r="O112" s="29"/>
    </row>
    <row r="113" spans="1:15" ht="15">
      <c r="A113" s="11"/>
      <c r="B113" s="11"/>
      <c r="C113" s="30"/>
      <c r="D113" s="10"/>
      <c r="E113" s="31"/>
      <c r="F113" s="32"/>
      <c r="G113" s="32"/>
      <c r="H113" s="32"/>
      <c r="I113" s="33"/>
      <c r="J113" s="33"/>
      <c r="K113" s="33"/>
      <c r="L113" s="33"/>
      <c r="M113" s="33"/>
      <c r="N113" s="16"/>
      <c r="O113" s="29"/>
    </row>
    <row r="114" spans="1:15" ht="15">
      <c r="A114" s="11"/>
      <c r="B114" s="11"/>
      <c r="C114" s="30"/>
      <c r="D114" s="10"/>
      <c r="E114" s="31"/>
      <c r="F114" s="32"/>
      <c r="G114" s="32"/>
      <c r="H114" s="32"/>
      <c r="I114" s="33"/>
      <c r="J114" s="33"/>
      <c r="K114" s="33"/>
      <c r="L114" s="33"/>
      <c r="M114" s="33"/>
      <c r="N114" s="16"/>
      <c r="O114" s="29"/>
    </row>
    <row r="115" spans="1:15" ht="15">
      <c r="A115" s="11"/>
      <c r="B115" s="11"/>
      <c r="C115" s="30"/>
      <c r="D115" s="10"/>
      <c r="E115" s="31"/>
      <c r="F115" s="32"/>
      <c r="G115" s="32"/>
      <c r="H115" s="32"/>
      <c r="I115" s="33"/>
      <c r="J115" s="33"/>
      <c r="K115" s="33"/>
      <c r="L115" s="33"/>
      <c r="M115" s="33"/>
      <c r="N115" s="16"/>
      <c r="O115" s="29"/>
    </row>
    <row r="116" spans="1:15" ht="15">
      <c r="A116" s="11"/>
      <c r="B116" s="11"/>
      <c r="C116" s="30"/>
      <c r="D116" s="10"/>
      <c r="E116" s="31"/>
      <c r="F116" s="32"/>
      <c r="G116" s="32"/>
      <c r="H116" s="32"/>
      <c r="I116" s="33"/>
      <c r="J116" s="33"/>
      <c r="K116" s="33"/>
      <c r="L116" s="33"/>
      <c r="M116" s="33"/>
      <c r="N116" s="16"/>
      <c r="O116" s="29"/>
    </row>
    <row r="117" spans="1:15" ht="15">
      <c r="A117" s="11"/>
      <c r="B117" s="11"/>
      <c r="C117" s="30"/>
      <c r="D117" s="10"/>
      <c r="E117" s="31"/>
      <c r="F117" s="32"/>
      <c r="G117" s="32"/>
      <c r="H117" s="32"/>
      <c r="I117" s="33"/>
      <c r="J117" s="33"/>
      <c r="K117" s="33"/>
      <c r="L117" s="33"/>
      <c r="M117" s="33"/>
      <c r="N117" s="16"/>
      <c r="O117" s="29"/>
    </row>
    <row r="118" spans="1:15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29"/>
    </row>
    <row r="119" spans="1:15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29"/>
    </row>
    <row r="120" spans="1:15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9"/>
    </row>
    <row r="121" spans="1:15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29"/>
    </row>
    <row r="122" spans="1:15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29"/>
    </row>
    <row r="123" spans="1:15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29"/>
    </row>
    <row r="124" spans="1:15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29"/>
    </row>
    <row r="125" spans="1:15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9"/>
    </row>
    <row r="126" spans="1:15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29"/>
    </row>
  </sheetData>
  <sheetProtection/>
  <mergeCells count="10">
    <mergeCell ref="F2:H2"/>
    <mergeCell ref="I2:L2"/>
    <mergeCell ref="B2:B3"/>
    <mergeCell ref="A1:N1"/>
    <mergeCell ref="N2:N3"/>
    <mergeCell ref="M2:M3"/>
    <mergeCell ref="A2:A3"/>
    <mergeCell ref="C2:C3"/>
    <mergeCell ref="D2:D3"/>
    <mergeCell ref="E2:E3"/>
  </mergeCells>
  <printOptions/>
  <pageMargins left="0.2" right="0.23" top="0.62" bottom="0.25" header="0" footer="0"/>
  <pageSetup fitToHeight="1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="70" zoomScaleNormal="80" zoomScaleSheetLayoutView="70" workbookViewId="0" topLeftCell="A1">
      <selection activeCell="E25" sqref="E25"/>
    </sheetView>
  </sheetViews>
  <sheetFormatPr defaultColWidth="9.140625" defaultRowHeight="15"/>
  <cols>
    <col min="1" max="1" width="6.421875" style="73" customWidth="1"/>
    <col min="2" max="2" width="12.421875" style="64" customWidth="1"/>
    <col min="3" max="3" width="9.140625" style="64" customWidth="1"/>
    <col min="4" max="4" width="27.7109375" style="71" customWidth="1"/>
    <col min="5" max="5" width="35.57421875" style="64" customWidth="1"/>
    <col min="6" max="6" width="15.28125" style="65" customWidth="1"/>
  </cols>
  <sheetData>
    <row r="1" spans="1:6" s="45" customFormat="1" ht="135" customHeight="1">
      <c r="A1" s="205" t="s">
        <v>364</v>
      </c>
      <c r="B1" s="205"/>
      <c r="C1" s="205"/>
      <c r="D1" s="205"/>
      <c r="E1" s="205"/>
      <c r="F1" s="205"/>
    </row>
    <row r="2" spans="1:6" s="44" customFormat="1" ht="46.5" customHeight="1">
      <c r="A2" s="188" t="s">
        <v>222</v>
      </c>
      <c r="B2" s="188" t="s">
        <v>209</v>
      </c>
      <c r="C2" s="189" t="s">
        <v>208</v>
      </c>
      <c r="D2" s="188" t="s">
        <v>210</v>
      </c>
      <c r="E2" s="99" t="s">
        <v>365</v>
      </c>
      <c r="F2" s="100" t="s">
        <v>112</v>
      </c>
    </row>
    <row r="3" spans="1:6" s="44" customFormat="1" ht="27.75" customHeight="1" thickBot="1">
      <c r="A3" s="82">
        <v>1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</row>
    <row r="4" spans="1:6" s="74" customFormat="1" ht="12.75">
      <c r="A4" s="202">
        <v>1</v>
      </c>
      <c r="B4" s="80">
        <v>41064</v>
      </c>
      <c r="C4" s="77" t="s">
        <v>234</v>
      </c>
      <c r="D4" s="78" t="s">
        <v>360</v>
      </c>
      <c r="E4" s="79" t="s">
        <v>178</v>
      </c>
      <c r="F4" s="81">
        <v>7</v>
      </c>
    </row>
    <row r="5" spans="1:6" s="74" customFormat="1" ht="12.75">
      <c r="A5" s="204"/>
      <c r="B5" s="56" t="s">
        <v>257</v>
      </c>
      <c r="C5" s="56" t="s">
        <v>242</v>
      </c>
      <c r="D5" s="69"/>
      <c r="E5" s="57"/>
      <c r="F5" s="55"/>
    </row>
    <row r="6" spans="1:6" s="74" customFormat="1" ht="13.5" thickBot="1">
      <c r="A6" s="204"/>
      <c r="B6" s="67">
        <v>42597</v>
      </c>
      <c r="C6" s="58" t="s">
        <v>221</v>
      </c>
      <c r="D6" s="69"/>
      <c r="E6" s="57"/>
      <c r="F6" s="55"/>
    </row>
    <row r="7" spans="1:6" s="88" customFormat="1" ht="22.5" customHeight="1">
      <c r="A7" s="202">
        <v>2</v>
      </c>
      <c r="B7" s="77" t="s">
        <v>235</v>
      </c>
      <c r="C7" s="77" t="s">
        <v>215</v>
      </c>
      <c r="D7" s="78" t="s">
        <v>360</v>
      </c>
      <c r="E7" s="79" t="s">
        <v>238</v>
      </c>
      <c r="F7" s="81">
        <v>6</v>
      </c>
    </row>
    <row r="8" spans="1:6" s="46" customFormat="1" ht="20.25" customHeight="1">
      <c r="A8" s="203"/>
      <c r="B8" s="56" t="s">
        <v>236</v>
      </c>
      <c r="C8" s="56" t="s">
        <v>237</v>
      </c>
      <c r="D8" s="69"/>
      <c r="E8" s="57"/>
      <c r="F8" s="55"/>
    </row>
    <row r="9" spans="1:6" s="46" customFormat="1" ht="15" customHeight="1" thickBot="1">
      <c r="A9" s="203"/>
      <c r="B9" s="56" t="s">
        <v>266</v>
      </c>
      <c r="C9" s="56" t="s">
        <v>237</v>
      </c>
      <c r="D9" s="69"/>
      <c r="E9" s="57"/>
      <c r="F9" s="55"/>
    </row>
    <row r="10" spans="1:6" s="48" customFormat="1" ht="16.5" customHeight="1" thickBot="1">
      <c r="A10" s="94"/>
      <c r="B10" s="83"/>
      <c r="C10" s="95"/>
      <c r="D10" s="84" t="s">
        <v>276</v>
      </c>
      <c r="E10" s="96"/>
      <c r="F10" s="97">
        <f>SUM(F4:F9)</f>
        <v>13</v>
      </c>
    </row>
    <row r="11" spans="1:6" s="46" customFormat="1" ht="39.75" customHeight="1">
      <c r="A11" s="72"/>
      <c r="B11" s="59"/>
      <c r="D11" s="70"/>
      <c r="F11" s="60"/>
    </row>
    <row r="12" spans="1:6" s="46" customFormat="1" ht="16.5" customHeight="1">
      <c r="A12" s="206"/>
      <c r="B12" s="206"/>
      <c r="D12" s="70"/>
      <c r="E12" s="52"/>
      <c r="F12" s="60"/>
    </row>
    <row r="13" spans="1:6" s="75" customFormat="1" ht="15" customHeight="1">
      <c r="A13" s="206"/>
      <c r="B13" s="206"/>
      <c r="C13" s="54"/>
      <c r="D13" s="68"/>
      <c r="E13" s="52"/>
      <c r="F13" s="62"/>
    </row>
    <row r="14" spans="1:6" s="75" customFormat="1" ht="15" customHeight="1">
      <c r="A14" s="206"/>
      <c r="B14" s="206"/>
      <c r="C14" s="54"/>
      <c r="D14" s="68"/>
      <c r="E14" s="52"/>
      <c r="F14" s="62"/>
    </row>
    <row r="15" spans="1:6" s="75" customFormat="1" ht="12.75">
      <c r="A15" s="74"/>
      <c r="C15" s="54"/>
      <c r="D15" s="68"/>
      <c r="E15" s="63"/>
      <c r="F15" s="62"/>
    </row>
    <row r="16" spans="1:6" s="75" customFormat="1" ht="12.75">
      <c r="A16" s="61"/>
      <c r="B16" s="51"/>
      <c r="C16" s="54"/>
      <c r="D16" s="68"/>
      <c r="E16" s="52"/>
      <c r="F16" s="62"/>
    </row>
    <row r="17" spans="1:6" s="75" customFormat="1" ht="12.75">
      <c r="A17" s="61"/>
      <c r="B17" s="51"/>
      <c r="C17" s="54"/>
      <c r="D17" s="68"/>
      <c r="E17" s="52"/>
      <c r="F17" s="62"/>
    </row>
    <row r="18" spans="1:6" s="75" customFormat="1" ht="12.75">
      <c r="A18" s="61"/>
      <c r="B18" s="51"/>
      <c r="C18" s="54"/>
      <c r="D18" s="68"/>
      <c r="E18" s="52"/>
      <c r="F18" s="62"/>
    </row>
    <row r="19" spans="1:6" s="75" customFormat="1" ht="12.75">
      <c r="A19" s="61"/>
      <c r="B19" s="51"/>
      <c r="C19" s="54"/>
      <c r="D19" s="68"/>
      <c r="E19" s="52"/>
      <c r="F19" s="62"/>
    </row>
    <row r="20" spans="1:6" s="75" customFormat="1" ht="12.75">
      <c r="A20" s="61"/>
      <c r="B20" s="51"/>
      <c r="C20" s="54"/>
      <c r="D20" s="68"/>
      <c r="E20" s="52"/>
      <c r="F20" s="62"/>
    </row>
    <row r="21" spans="1:6" s="75" customFormat="1" ht="12.75">
      <c r="A21" s="61"/>
      <c r="B21" s="51"/>
      <c r="C21" s="54"/>
      <c r="D21" s="68"/>
      <c r="E21" s="52"/>
      <c r="F21" s="62"/>
    </row>
    <row r="22" spans="1:6" s="75" customFormat="1" ht="12.75">
      <c r="A22" s="61"/>
      <c r="B22" s="51"/>
      <c r="C22" s="54"/>
      <c r="D22" s="68"/>
      <c r="E22" s="52"/>
      <c r="F22" s="62"/>
    </row>
    <row r="23" spans="1:6" s="75" customFormat="1" ht="12.75">
      <c r="A23" s="61"/>
      <c r="B23" s="51"/>
      <c r="C23" s="54"/>
      <c r="D23" s="68"/>
      <c r="E23" s="52"/>
      <c r="F23" s="62"/>
    </row>
    <row r="24" spans="1:6" s="75" customFormat="1" ht="12.75">
      <c r="A24" s="61"/>
      <c r="B24" s="51"/>
      <c r="C24" s="54"/>
      <c r="D24" s="68"/>
      <c r="E24" s="52"/>
      <c r="F24" s="62"/>
    </row>
    <row r="25" spans="1:6" s="75" customFormat="1" ht="12.75">
      <c r="A25" s="61"/>
      <c r="B25" s="51"/>
      <c r="C25" s="54"/>
      <c r="D25" s="68"/>
      <c r="E25" s="52"/>
      <c r="F25" s="62"/>
    </row>
    <row r="26" spans="1:6" s="75" customFormat="1" ht="12.75">
      <c r="A26" s="61"/>
      <c r="B26" s="51"/>
      <c r="C26" s="54"/>
      <c r="D26" s="68"/>
      <c r="E26" s="52"/>
      <c r="F26" s="62"/>
    </row>
    <row r="27" spans="1:6" s="75" customFormat="1" ht="12.75">
      <c r="A27" s="61"/>
      <c r="B27" s="51"/>
      <c r="C27" s="54"/>
      <c r="D27" s="68"/>
      <c r="E27" s="52"/>
      <c r="F27" s="62"/>
    </row>
    <row r="28" spans="1:6" s="75" customFormat="1" ht="12.75">
      <c r="A28" s="61"/>
      <c r="B28" s="51"/>
      <c r="C28" s="54"/>
      <c r="D28" s="68"/>
      <c r="E28" s="52"/>
      <c r="F28" s="62"/>
    </row>
    <row r="29" spans="1:6" s="75" customFormat="1" ht="12.75">
      <c r="A29" s="61"/>
      <c r="B29" s="51"/>
      <c r="C29" s="54"/>
      <c r="D29" s="68"/>
      <c r="E29" s="52"/>
      <c r="F29" s="62"/>
    </row>
    <row r="30" spans="1:6" s="75" customFormat="1" ht="12.75">
      <c r="A30" s="61"/>
      <c r="B30" s="51"/>
      <c r="C30" s="54"/>
      <c r="D30" s="68"/>
      <c r="E30" s="52"/>
      <c r="F30" s="62"/>
    </row>
    <row r="31" spans="1:6" s="75" customFormat="1" ht="12.75">
      <c r="A31" s="61"/>
      <c r="B31" s="51"/>
      <c r="C31" s="54"/>
      <c r="D31" s="68"/>
      <c r="E31" s="52"/>
      <c r="F31" s="62"/>
    </row>
    <row r="32" spans="1:6" s="75" customFormat="1" ht="12.75">
      <c r="A32" s="61"/>
      <c r="B32" s="51"/>
      <c r="C32" s="54"/>
      <c r="D32" s="68"/>
      <c r="E32" s="52"/>
      <c r="F32" s="62"/>
    </row>
    <row r="33" spans="1:6" s="75" customFormat="1" ht="12.75">
      <c r="A33" s="61"/>
      <c r="B33" s="51"/>
      <c r="C33" s="54"/>
      <c r="D33" s="68"/>
      <c r="E33" s="52"/>
      <c r="F33" s="62"/>
    </row>
    <row r="34" spans="1:6" s="75" customFormat="1" ht="12.75">
      <c r="A34" s="61"/>
      <c r="B34" s="51"/>
      <c r="C34" s="54"/>
      <c r="D34" s="68"/>
      <c r="E34" s="52"/>
      <c r="F34" s="62"/>
    </row>
    <row r="35" spans="1:6" s="75" customFormat="1" ht="12.75">
      <c r="A35" s="61"/>
      <c r="B35" s="51"/>
      <c r="C35" s="54"/>
      <c r="D35" s="68"/>
      <c r="E35" s="52"/>
      <c r="F35" s="62"/>
    </row>
    <row r="36" spans="1:6" s="75" customFormat="1" ht="12.75">
      <c r="A36" s="61"/>
      <c r="B36" s="51"/>
      <c r="C36" s="54"/>
      <c r="D36" s="68"/>
      <c r="E36" s="52"/>
      <c r="F36" s="62"/>
    </row>
    <row r="37" spans="1:6" s="64" customFormat="1" ht="12.75">
      <c r="A37" s="207"/>
      <c r="B37" s="206"/>
      <c r="C37" s="206"/>
      <c r="D37" s="206"/>
      <c r="E37" s="206"/>
      <c r="F37" s="206"/>
    </row>
    <row r="38" spans="1:6" s="64" customFormat="1" ht="12.75">
      <c r="A38" s="206"/>
      <c r="B38" s="206"/>
      <c r="C38" s="206"/>
      <c r="D38" s="206"/>
      <c r="E38" s="206"/>
      <c r="F38" s="206"/>
    </row>
    <row r="39" spans="1:6" s="64" customFormat="1" ht="12.75">
      <c r="A39" s="73"/>
      <c r="D39" s="71"/>
      <c r="F39" s="65"/>
    </row>
    <row r="40" spans="1:6" s="64" customFormat="1" ht="12.75">
      <c r="A40" s="73"/>
      <c r="D40" s="71"/>
      <c r="F40" s="65"/>
    </row>
    <row r="41" spans="1:6" ht="15">
      <c r="A41" s="206"/>
      <c r="B41" s="206"/>
      <c r="C41" s="53"/>
      <c r="D41" s="98"/>
      <c r="E41" s="53"/>
      <c r="F41" s="66"/>
    </row>
    <row r="42" spans="1:6" ht="15">
      <c r="A42" s="98"/>
      <c r="B42" s="98"/>
      <c r="C42" s="53"/>
      <c r="D42" s="98"/>
      <c r="E42" s="53"/>
      <c r="F42" s="66"/>
    </row>
    <row r="43" spans="1:6" ht="15">
      <c r="A43" s="98"/>
      <c r="B43" s="98"/>
      <c r="C43" s="53"/>
      <c r="D43" s="98"/>
      <c r="E43" s="53"/>
      <c r="F43" s="66"/>
    </row>
    <row r="44" spans="1:6" ht="15">
      <c r="A44" s="98"/>
      <c r="B44" s="98"/>
      <c r="C44" s="53"/>
      <c r="D44" s="98"/>
      <c r="E44" s="53"/>
      <c r="F44" s="66"/>
    </row>
    <row r="45" spans="2:6" ht="15">
      <c r="B45" s="73"/>
      <c r="C45" s="53"/>
      <c r="D45" s="98"/>
      <c r="E45" s="53"/>
      <c r="F45" s="66"/>
    </row>
    <row r="46" spans="1:6" ht="15">
      <c r="A46" s="206"/>
      <c r="B46" s="206"/>
      <c r="C46" s="206"/>
      <c r="D46" s="206"/>
      <c r="E46" s="98"/>
      <c r="F46" s="66"/>
    </row>
    <row r="47" spans="1:6" ht="15">
      <c r="A47" s="206"/>
      <c r="B47" s="206"/>
      <c r="C47" s="206"/>
      <c r="D47" s="206"/>
      <c r="E47" s="98"/>
      <c r="F47" s="66"/>
    </row>
  </sheetData>
  <sheetProtection/>
  <mergeCells count="10">
    <mergeCell ref="A14:B14"/>
    <mergeCell ref="A37:F38"/>
    <mergeCell ref="A41:B41"/>
    <mergeCell ref="A46:D46"/>
    <mergeCell ref="A47:D47"/>
    <mergeCell ref="A12:B12"/>
    <mergeCell ref="A13:B13"/>
    <mergeCell ref="A7:A9"/>
    <mergeCell ref="A4:A6"/>
    <mergeCell ref="A1:F1"/>
  </mergeCells>
  <printOptions/>
  <pageMargins left="0.7086614173228347" right="0.3937007874015748" top="1.1811023622047245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1"/>
  <sheetViews>
    <sheetView view="pageBreakPreview" zoomScale="70" zoomScaleNormal="80" zoomScaleSheetLayoutView="70" workbookViewId="0" topLeftCell="A1">
      <selection activeCell="F123" sqref="F4:F123"/>
    </sheetView>
  </sheetViews>
  <sheetFormatPr defaultColWidth="9.140625" defaultRowHeight="15"/>
  <cols>
    <col min="1" max="1" width="6.421875" style="181" customWidth="1"/>
    <col min="2" max="2" width="12.421875" style="182" customWidth="1"/>
    <col min="3" max="3" width="9.140625" style="182" customWidth="1"/>
    <col min="4" max="4" width="27.7109375" style="183" customWidth="1"/>
    <col min="5" max="5" width="35.57421875" style="182" customWidth="1"/>
    <col min="6" max="6" width="35.28125" style="184" customWidth="1"/>
    <col min="8" max="8" width="12.28125" style="0" customWidth="1"/>
  </cols>
  <sheetData>
    <row r="1" spans="1:7" s="45" customFormat="1" ht="112.5" customHeight="1">
      <c r="A1" s="223" t="s">
        <v>362</v>
      </c>
      <c r="B1" s="223"/>
      <c r="C1" s="223"/>
      <c r="D1" s="223"/>
      <c r="E1" s="223"/>
      <c r="F1" s="223"/>
      <c r="G1" s="49"/>
    </row>
    <row r="2" spans="1:6" s="44" customFormat="1" ht="46.5" customHeight="1">
      <c r="A2" s="190" t="s">
        <v>222</v>
      </c>
      <c r="B2" s="190" t="s">
        <v>209</v>
      </c>
      <c r="C2" s="191" t="s">
        <v>208</v>
      </c>
      <c r="D2" s="190" t="s">
        <v>363</v>
      </c>
      <c r="E2" s="105" t="s">
        <v>365</v>
      </c>
      <c r="F2" s="106" t="s">
        <v>112</v>
      </c>
    </row>
    <row r="3" spans="1:6" s="44" customFormat="1" ht="27.75" customHeight="1" thickBot="1">
      <c r="A3" s="107">
        <v>1</v>
      </c>
      <c r="B3" s="107">
        <v>2</v>
      </c>
      <c r="C3" s="107">
        <v>3</v>
      </c>
      <c r="D3" s="107">
        <v>4</v>
      </c>
      <c r="E3" s="107">
        <v>5</v>
      </c>
      <c r="F3" s="107">
        <v>6</v>
      </c>
    </row>
    <row r="4" spans="1:6" s="44" customFormat="1" ht="27.75" customHeight="1">
      <c r="A4" s="224">
        <v>1</v>
      </c>
      <c r="B4" s="109">
        <v>41001</v>
      </c>
      <c r="C4" s="110" t="s">
        <v>316</v>
      </c>
      <c r="D4" s="111" t="s">
        <v>360</v>
      </c>
      <c r="E4" s="112" t="s">
        <v>351</v>
      </c>
      <c r="F4" s="113">
        <v>4</v>
      </c>
    </row>
    <row r="5" spans="1:6" s="44" customFormat="1" ht="27.75" customHeight="1">
      <c r="A5" s="225"/>
      <c r="B5" s="115" t="s">
        <v>352</v>
      </c>
      <c r="C5" s="115" t="s">
        <v>228</v>
      </c>
      <c r="D5" s="116"/>
      <c r="E5" s="117"/>
      <c r="F5" s="118"/>
    </row>
    <row r="6" spans="1:6" s="44" customFormat="1" ht="27.75" customHeight="1" thickBot="1">
      <c r="A6" s="225"/>
      <c r="B6" s="119">
        <v>42598</v>
      </c>
      <c r="C6" s="115"/>
      <c r="D6" s="116"/>
      <c r="E6" s="117"/>
      <c r="F6" s="118"/>
    </row>
    <row r="7" spans="1:6" s="44" customFormat="1" ht="21" customHeight="1">
      <c r="A7" s="224">
        <f>A4+1</f>
        <v>2</v>
      </c>
      <c r="B7" s="120">
        <v>41002</v>
      </c>
      <c r="C7" s="121" t="s">
        <v>355</v>
      </c>
      <c r="D7" s="111" t="s">
        <v>360</v>
      </c>
      <c r="E7" s="122" t="s">
        <v>356</v>
      </c>
      <c r="F7" s="122">
        <v>5</v>
      </c>
    </row>
    <row r="8" spans="1:7" s="44" customFormat="1" ht="21" customHeight="1" thickBot="1">
      <c r="A8" s="225"/>
      <c r="B8" s="123">
        <v>42814</v>
      </c>
      <c r="C8" s="124" t="s">
        <v>225</v>
      </c>
      <c r="D8" s="125"/>
      <c r="E8" s="125"/>
      <c r="F8" s="125"/>
      <c r="G8" s="76"/>
    </row>
    <row r="9" spans="1:6" s="44" customFormat="1" ht="31.5" customHeight="1">
      <c r="A9" s="108">
        <v>3</v>
      </c>
      <c r="B9" s="126">
        <v>41004</v>
      </c>
      <c r="C9" s="127" t="s">
        <v>357</v>
      </c>
      <c r="D9" s="111" t="s">
        <v>360</v>
      </c>
      <c r="E9" s="112" t="s">
        <v>358</v>
      </c>
      <c r="F9" s="128">
        <v>8</v>
      </c>
    </row>
    <row r="10" spans="1:6" s="44" customFormat="1" ht="31.5" customHeight="1" thickBot="1">
      <c r="A10" s="114"/>
      <c r="B10" s="115" t="s">
        <v>359</v>
      </c>
      <c r="C10" s="115" t="s">
        <v>241</v>
      </c>
      <c r="D10" s="129"/>
      <c r="E10" s="117"/>
      <c r="F10" s="130"/>
    </row>
    <row r="11" spans="1:6" s="44" customFormat="1" ht="15.75">
      <c r="A11" s="211">
        <v>4</v>
      </c>
      <c r="B11" s="109">
        <v>41010</v>
      </c>
      <c r="C11" s="110" t="s">
        <v>261</v>
      </c>
      <c r="D11" s="111" t="s">
        <v>360</v>
      </c>
      <c r="E11" s="112" t="s">
        <v>182</v>
      </c>
      <c r="F11" s="113">
        <v>4</v>
      </c>
    </row>
    <row r="12" spans="1:6" s="44" customFormat="1" ht="15.75">
      <c r="A12" s="216"/>
      <c r="B12" s="115" t="s">
        <v>262</v>
      </c>
      <c r="C12" s="115" t="s">
        <v>211</v>
      </c>
      <c r="D12" s="116"/>
      <c r="E12" s="117"/>
      <c r="F12" s="118"/>
    </row>
    <row r="13" spans="1:6" s="44" customFormat="1" ht="16.5" thickBot="1">
      <c r="A13" s="216"/>
      <c r="B13" s="135">
        <v>42635</v>
      </c>
      <c r="C13" s="136" t="s">
        <v>211</v>
      </c>
      <c r="D13" s="116"/>
      <c r="E13" s="117"/>
      <c r="F13" s="137"/>
    </row>
    <row r="14" spans="1:6" s="44" customFormat="1" ht="15.75">
      <c r="A14" s="211">
        <v>5</v>
      </c>
      <c r="B14" s="109">
        <v>41010</v>
      </c>
      <c r="C14" s="110" t="s">
        <v>227</v>
      </c>
      <c r="D14" s="111" t="s">
        <v>360</v>
      </c>
      <c r="E14" s="112" t="s">
        <v>183</v>
      </c>
      <c r="F14" s="128">
        <v>2</v>
      </c>
    </row>
    <row r="15" spans="1:6" s="44" customFormat="1" ht="32.25" thickBot="1">
      <c r="A15" s="213"/>
      <c r="B15" s="131" t="s">
        <v>264</v>
      </c>
      <c r="C15" s="131" t="s">
        <v>265</v>
      </c>
      <c r="D15" s="138"/>
      <c r="E15" s="133"/>
      <c r="F15" s="139"/>
    </row>
    <row r="16" spans="1:6" s="44" customFormat="1" ht="36" customHeight="1">
      <c r="A16" s="211">
        <v>6</v>
      </c>
      <c r="B16" s="109">
        <v>41018</v>
      </c>
      <c r="C16" s="110" t="s">
        <v>215</v>
      </c>
      <c r="D16" s="111" t="s">
        <v>360</v>
      </c>
      <c r="E16" s="112" t="s">
        <v>184</v>
      </c>
      <c r="F16" s="128">
        <v>2</v>
      </c>
    </row>
    <row r="17" spans="1:6" s="44" customFormat="1" ht="46.5" customHeight="1" thickBot="1">
      <c r="A17" s="213"/>
      <c r="B17" s="131" t="s">
        <v>294</v>
      </c>
      <c r="C17" s="131" t="s">
        <v>353</v>
      </c>
      <c r="D17" s="138"/>
      <c r="E17" s="133"/>
      <c r="F17" s="139"/>
    </row>
    <row r="18" spans="1:6" s="44" customFormat="1" ht="15.75" customHeight="1">
      <c r="A18" s="211">
        <v>7</v>
      </c>
      <c r="B18" s="109">
        <v>41018</v>
      </c>
      <c r="C18" s="110" t="s">
        <v>232</v>
      </c>
      <c r="D18" s="111" t="s">
        <v>360</v>
      </c>
      <c r="E18" s="112" t="s">
        <v>185</v>
      </c>
      <c r="F18" s="128">
        <v>6</v>
      </c>
    </row>
    <row r="19" spans="1:6" s="44" customFormat="1" ht="15.75">
      <c r="A19" s="218"/>
      <c r="B19" s="115" t="s">
        <v>233</v>
      </c>
      <c r="C19" s="115" t="s">
        <v>225</v>
      </c>
      <c r="D19" s="116"/>
      <c r="E19" s="117"/>
      <c r="F19" s="118"/>
    </row>
    <row r="20" spans="1:6" s="44" customFormat="1" ht="16.5" thickBot="1">
      <c r="A20" s="218"/>
      <c r="B20" s="135">
        <v>42600</v>
      </c>
      <c r="C20" s="140" t="s">
        <v>296</v>
      </c>
      <c r="D20" s="116"/>
      <c r="E20" s="117"/>
      <c r="F20" s="118"/>
    </row>
    <row r="21" spans="1:11" s="44" customFormat="1" ht="22.5" customHeight="1">
      <c r="A21" s="211">
        <v>8</v>
      </c>
      <c r="B21" s="109">
        <v>41018</v>
      </c>
      <c r="C21" s="110" t="s">
        <v>250</v>
      </c>
      <c r="D21" s="111" t="s">
        <v>360</v>
      </c>
      <c r="E21" s="112" t="s">
        <v>181</v>
      </c>
      <c r="F21" s="128">
        <v>5</v>
      </c>
      <c r="I21" s="50"/>
      <c r="J21" s="50"/>
      <c r="K21" s="50"/>
    </row>
    <row r="22" spans="1:6" s="44" customFormat="1" ht="15.75">
      <c r="A22" s="216"/>
      <c r="B22" s="115" t="s">
        <v>251</v>
      </c>
      <c r="C22" s="115" t="s">
        <v>228</v>
      </c>
      <c r="D22" s="116"/>
      <c r="E22" s="117"/>
      <c r="F22" s="137"/>
    </row>
    <row r="23" spans="1:6" s="44" customFormat="1" ht="16.5" thickBot="1">
      <c r="A23" s="216"/>
      <c r="B23" s="119">
        <v>42607</v>
      </c>
      <c r="C23" s="115" t="s">
        <v>295</v>
      </c>
      <c r="D23" s="116"/>
      <c r="E23" s="117"/>
      <c r="F23" s="137"/>
    </row>
    <row r="24" spans="1:6" s="44" customFormat="1" ht="22.5" customHeight="1">
      <c r="A24" s="211">
        <v>9</v>
      </c>
      <c r="B24" s="109">
        <v>41018</v>
      </c>
      <c r="C24" s="110" t="s">
        <v>248</v>
      </c>
      <c r="D24" s="111" t="s">
        <v>360</v>
      </c>
      <c r="E24" s="112" t="s">
        <v>354</v>
      </c>
      <c r="F24" s="128">
        <v>3</v>
      </c>
    </row>
    <row r="25" spans="1:6" s="44" customFormat="1" ht="19.5" customHeight="1">
      <c r="A25" s="216"/>
      <c r="B25" s="115" t="s">
        <v>249</v>
      </c>
      <c r="C25" s="115" t="s">
        <v>211</v>
      </c>
      <c r="D25" s="116"/>
      <c r="E25" s="117"/>
      <c r="F25" s="137"/>
    </row>
    <row r="26" spans="1:6" s="44" customFormat="1" ht="16.5" thickBot="1">
      <c r="A26" s="217"/>
      <c r="B26" s="142">
        <v>42600</v>
      </c>
      <c r="C26" s="131" t="s">
        <v>231</v>
      </c>
      <c r="D26" s="138"/>
      <c r="E26" s="143"/>
      <c r="F26" s="141"/>
    </row>
    <row r="27" spans="1:6" s="44" customFormat="1" ht="15.75" customHeight="1">
      <c r="A27" s="211">
        <v>10</v>
      </c>
      <c r="B27" s="109">
        <v>41018</v>
      </c>
      <c r="C27" s="110" t="s">
        <v>253</v>
      </c>
      <c r="D27" s="111" t="s">
        <v>360</v>
      </c>
      <c r="E27" s="144" t="s">
        <v>186</v>
      </c>
      <c r="F27" s="113">
        <v>5</v>
      </c>
    </row>
    <row r="28" spans="1:6" s="44" customFormat="1" ht="15.75">
      <c r="A28" s="216"/>
      <c r="B28" s="115" t="s">
        <v>252</v>
      </c>
      <c r="C28" s="115" t="s">
        <v>215</v>
      </c>
      <c r="D28" s="116"/>
      <c r="E28" s="145"/>
      <c r="F28" s="118"/>
    </row>
    <row r="29" spans="1:6" s="44" customFormat="1" ht="16.5" thickBot="1">
      <c r="A29" s="216"/>
      <c r="B29" s="119">
        <v>42593</v>
      </c>
      <c r="C29" s="115" t="s">
        <v>211</v>
      </c>
      <c r="D29" s="116"/>
      <c r="E29" s="145"/>
      <c r="F29" s="118"/>
    </row>
    <row r="30" spans="1:6" s="44" customFormat="1" ht="15.75">
      <c r="A30" s="211">
        <v>11</v>
      </c>
      <c r="B30" s="109">
        <v>41025</v>
      </c>
      <c r="C30" s="110" t="s">
        <v>259</v>
      </c>
      <c r="D30" s="111" t="s">
        <v>360</v>
      </c>
      <c r="E30" s="144" t="s">
        <v>187</v>
      </c>
      <c r="F30" s="113">
        <v>3</v>
      </c>
    </row>
    <row r="31" spans="1:6" s="44" customFormat="1" ht="15.75">
      <c r="A31" s="216"/>
      <c r="B31" s="115" t="s">
        <v>245</v>
      </c>
      <c r="C31" s="115" t="s">
        <v>221</v>
      </c>
      <c r="D31" s="116"/>
      <c r="E31" s="145"/>
      <c r="F31" s="118"/>
    </row>
    <row r="32" spans="1:6" s="44" customFormat="1" ht="16.5" thickBot="1">
      <c r="A32" s="217"/>
      <c r="B32" s="142">
        <v>42607</v>
      </c>
      <c r="C32" s="131" t="s">
        <v>297</v>
      </c>
      <c r="D32" s="138"/>
      <c r="E32" s="143"/>
      <c r="F32" s="141"/>
    </row>
    <row r="33" spans="1:6" s="44" customFormat="1" ht="15.75">
      <c r="A33" s="211">
        <v>12</v>
      </c>
      <c r="B33" s="109">
        <v>41039</v>
      </c>
      <c r="C33" s="110" t="s">
        <v>230</v>
      </c>
      <c r="D33" s="111" t="s">
        <v>360</v>
      </c>
      <c r="E33" s="144" t="s">
        <v>188</v>
      </c>
      <c r="F33" s="113">
        <v>2</v>
      </c>
    </row>
    <row r="34" spans="1:6" s="44" customFormat="1" ht="15.75">
      <c r="A34" s="218"/>
      <c r="B34" s="115" t="s">
        <v>229</v>
      </c>
      <c r="C34" s="115" t="s">
        <v>231</v>
      </c>
      <c r="D34" s="116"/>
      <c r="E34" s="222"/>
      <c r="F34" s="118"/>
    </row>
    <row r="35" spans="1:6" s="44" customFormat="1" ht="21.75" customHeight="1" thickBot="1">
      <c r="A35" s="213"/>
      <c r="B35" s="131" t="s">
        <v>298</v>
      </c>
      <c r="C35" s="131" t="s">
        <v>299</v>
      </c>
      <c r="D35" s="138"/>
      <c r="E35" s="221"/>
      <c r="F35" s="141"/>
    </row>
    <row r="36" spans="1:6" s="44" customFormat="1" ht="15" customHeight="1">
      <c r="A36" s="211">
        <v>13</v>
      </c>
      <c r="B36" s="110" t="s">
        <v>289</v>
      </c>
      <c r="C36" s="110" t="s">
        <v>217</v>
      </c>
      <c r="D36" s="111" t="s">
        <v>360</v>
      </c>
      <c r="E36" s="219" t="s">
        <v>199</v>
      </c>
      <c r="F36" s="113">
        <v>1</v>
      </c>
    </row>
    <row r="37" spans="1:6" s="44" customFormat="1" ht="15.75">
      <c r="A37" s="218"/>
      <c r="B37" s="115" t="s">
        <v>220</v>
      </c>
      <c r="C37" s="115" t="s">
        <v>211</v>
      </c>
      <c r="D37" s="116"/>
      <c r="E37" s="220"/>
      <c r="F37" s="118"/>
    </row>
    <row r="38" spans="1:6" s="44" customFormat="1" ht="16.5" thickBot="1">
      <c r="A38" s="213"/>
      <c r="B38" s="131" t="s">
        <v>291</v>
      </c>
      <c r="C38" s="131" t="s">
        <v>290</v>
      </c>
      <c r="D38" s="138"/>
      <c r="E38" s="221"/>
      <c r="F38" s="141"/>
    </row>
    <row r="39" spans="1:6" s="44" customFormat="1" ht="15.75">
      <c r="A39" s="211">
        <v>14</v>
      </c>
      <c r="B39" s="109">
        <v>41043</v>
      </c>
      <c r="C39" s="110" t="s">
        <v>215</v>
      </c>
      <c r="D39" s="111" t="s">
        <v>360</v>
      </c>
      <c r="E39" s="112" t="s">
        <v>189</v>
      </c>
      <c r="F39" s="113">
        <v>5</v>
      </c>
    </row>
    <row r="40" spans="1:6" s="44" customFormat="1" ht="15.75">
      <c r="A40" s="218"/>
      <c r="B40" s="115" t="s">
        <v>223</v>
      </c>
      <c r="C40" s="115" t="s">
        <v>211</v>
      </c>
      <c r="D40" s="116"/>
      <c r="E40" s="117"/>
      <c r="F40" s="118"/>
    </row>
    <row r="41" spans="1:6" s="44" customFormat="1" ht="28.5" customHeight="1" thickBot="1">
      <c r="A41" s="218"/>
      <c r="B41" s="119">
        <v>42587</v>
      </c>
      <c r="C41" s="115" t="s">
        <v>216</v>
      </c>
      <c r="D41" s="116"/>
      <c r="E41" s="117"/>
      <c r="F41" s="137"/>
    </row>
    <row r="42" spans="1:6" s="44" customFormat="1" ht="46.5" customHeight="1" thickBot="1">
      <c r="A42" s="146">
        <v>15</v>
      </c>
      <c r="B42" s="147" t="s">
        <v>300</v>
      </c>
      <c r="C42" s="148" t="s">
        <v>301</v>
      </c>
      <c r="D42" s="111" t="s">
        <v>360</v>
      </c>
      <c r="E42" s="149" t="s">
        <v>190</v>
      </c>
      <c r="F42" s="150">
        <v>1</v>
      </c>
    </row>
    <row r="43" spans="1:6" s="44" customFormat="1" ht="15.75">
      <c r="A43" s="211">
        <v>16</v>
      </c>
      <c r="B43" s="110" t="s">
        <v>191</v>
      </c>
      <c r="C43" s="110" t="s">
        <v>246</v>
      </c>
      <c r="D43" s="111" t="s">
        <v>360</v>
      </c>
      <c r="E43" s="112" t="s">
        <v>192</v>
      </c>
      <c r="F43" s="128">
        <v>3</v>
      </c>
    </row>
    <row r="44" spans="1:6" s="44" customFormat="1" ht="15.75">
      <c r="A44" s="216"/>
      <c r="B44" s="115" t="s">
        <v>255</v>
      </c>
      <c r="C44" s="115" t="s">
        <v>256</v>
      </c>
      <c r="D44" s="116"/>
      <c r="E44" s="117"/>
      <c r="F44" s="137"/>
    </row>
    <row r="45" spans="1:6" s="44" customFormat="1" ht="16.5" thickBot="1">
      <c r="A45" s="217"/>
      <c r="B45" s="131" t="s">
        <v>280</v>
      </c>
      <c r="C45" s="131" t="s">
        <v>231</v>
      </c>
      <c r="D45" s="138"/>
      <c r="E45" s="133"/>
      <c r="F45" s="139"/>
    </row>
    <row r="46" spans="1:6" s="44" customFormat="1" ht="15.75">
      <c r="A46" s="211">
        <v>17</v>
      </c>
      <c r="B46" s="110" t="s">
        <v>193</v>
      </c>
      <c r="C46" s="110" t="s">
        <v>246</v>
      </c>
      <c r="D46" s="111" t="s">
        <v>360</v>
      </c>
      <c r="E46" s="112" t="s">
        <v>278</v>
      </c>
      <c r="F46" s="128">
        <v>5</v>
      </c>
    </row>
    <row r="47" spans="1:6" s="44" customFormat="1" ht="16.5" thickBot="1">
      <c r="A47" s="218"/>
      <c r="B47" s="115" t="s">
        <v>277</v>
      </c>
      <c r="C47" s="115" t="s">
        <v>211</v>
      </c>
      <c r="D47" s="116"/>
      <c r="E47" s="117"/>
      <c r="F47" s="137"/>
    </row>
    <row r="48" spans="1:6" s="74" customFormat="1" ht="15.75">
      <c r="A48" s="211">
        <v>18</v>
      </c>
      <c r="B48" s="110" t="s">
        <v>193</v>
      </c>
      <c r="C48" s="110" t="s">
        <v>316</v>
      </c>
      <c r="D48" s="111" t="s">
        <v>360</v>
      </c>
      <c r="E48" s="112" t="s">
        <v>317</v>
      </c>
      <c r="F48" s="128">
        <v>2</v>
      </c>
    </row>
    <row r="49" spans="1:6" s="74" customFormat="1" ht="32.25" customHeight="1" thickBot="1">
      <c r="A49" s="213"/>
      <c r="B49" s="131" t="s">
        <v>318</v>
      </c>
      <c r="C49" s="131" t="s">
        <v>319</v>
      </c>
      <c r="D49" s="132"/>
      <c r="E49" s="133"/>
      <c r="F49" s="139"/>
    </row>
    <row r="50" spans="1:6" s="74" customFormat="1" ht="15.75">
      <c r="A50" s="211">
        <v>19</v>
      </c>
      <c r="B50" s="110" t="s">
        <v>193</v>
      </c>
      <c r="C50" s="110" t="s">
        <v>261</v>
      </c>
      <c r="D50" s="111" t="s">
        <v>360</v>
      </c>
      <c r="E50" s="229" t="s">
        <v>320</v>
      </c>
      <c r="F50" s="128">
        <v>2</v>
      </c>
    </row>
    <row r="51" spans="1:6" s="74" customFormat="1" ht="16.5" thickBot="1">
      <c r="A51" s="218"/>
      <c r="B51" s="115" t="s">
        <v>321</v>
      </c>
      <c r="C51" s="115" t="s">
        <v>232</v>
      </c>
      <c r="D51" s="129"/>
      <c r="E51" s="230"/>
      <c r="F51" s="137"/>
    </row>
    <row r="52" spans="1:6" s="74" customFormat="1" ht="15.75">
      <c r="A52" s="211">
        <v>20</v>
      </c>
      <c r="B52" s="109">
        <v>41064</v>
      </c>
      <c r="C52" s="110" t="s">
        <v>234</v>
      </c>
      <c r="D52" s="111" t="s">
        <v>360</v>
      </c>
      <c r="E52" s="112" t="s">
        <v>178</v>
      </c>
      <c r="F52" s="128">
        <v>7</v>
      </c>
    </row>
    <row r="53" spans="1:6" s="74" customFormat="1" ht="15.75">
      <c r="A53" s="216"/>
      <c r="B53" s="115" t="s">
        <v>257</v>
      </c>
      <c r="C53" s="115" t="s">
        <v>242</v>
      </c>
      <c r="D53" s="116"/>
      <c r="E53" s="117"/>
      <c r="F53" s="137"/>
    </row>
    <row r="54" spans="1:6" s="74" customFormat="1" ht="16.5" thickBot="1">
      <c r="A54" s="216"/>
      <c r="B54" s="151">
        <v>42597</v>
      </c>
      <c r="C54" s="152" t="s">
        <v>221</v>
      </c>
      <c r="D54" s="116"/>
      <c r="E54" s="117"/>
      <c r="F54" s="137"/>
    </row>
    <row r="55" spans="1:6" s="74" customFormat="1" ht="31.5">
      <c r="A55" s="211">
        <v>21</v>
      </c>
      <c r="B55" s="110" t="s">
        <v>197</v>
      </c>
      <c r="C55" s="110" t="s">
        <v>218</v>
      </c>
      <c r="D55" s="111" t="s">
        <v>360</v>
      </c>
      <c r="E55" s="112" t="s">
        <v>198</v>
      </c>
      <c r="F55" s="128">
        <v>4</v>
      </c>
    </row>
    <row r="56" spans="1:6" s="74" customFormat="1" ht="15.75">
      <c r="A56" s="216"/>
      <c r="B56" s="115" t="s">
        <v>219</v>
      </c>
      <c r="C56" s="115" t="s">
        <v>211</v>
      </c>
      <c r="D56" s="116"/>
      <c r="E56" s="117"/>
      <c r="F56" s="137"/>
    </row>
    <row r="57" spans="1:6" s="74" customFormat="1" ht="16.5" thickBot="1">
      <c r="A57" s="216"/>
      <c r="B57" s="115" t="s">
        <v>302</v>
      </c>
      <c r="C57" s="115" t="s">
        <v>263</v>
      </c>
      <c r="D57" s="116"/>
      <c r="E57" s="117"/>
      <c r="F57" s="137"/>
    </row>
    <row r="58" spans="1:6" s="74" customFormat="1" ht="27" customHeight="1">
      <c r="A58" s="211">
        <v>22</v>
      </c>
      <c r="B58" s="110" t="s">
        <v>194</v>
      </c>
      <c r="C58" s="110" t="s">
        <v>241</v>
      </c>
      <c r="D58" s="111" t="s">
        <v>360</v>
      </c>
      <c r="E58" s="112" t="s">
        <v>195</v>
      </c>
      <c r="F58" s="128">
        <v>5</v>
      </c>
    </row>
    <row r="59" spans="1:6" s="46" customFormat="1" ht="15.75">
      <c r="A59" s="218"/>
      <c r="B59" s="115" t="s">
        <v>240</v>
      </c>
      <c r="C59" s="115" t="s">
        <v>225</v>
      </c>
      <c r="D59" s="116"/>
      <c r="E59" s="117"/>
      <c r="F59" s="137"/>
    </row>
    <row r="60" spans="1:6" s="46" customFormat="1" ht="18" customHeight="1" thickBot="1">
      <c r="A60" s="218"/>
      <c r="B60" s="115" t="s">
        <v>266</v>
      </c>
      <c r="C60" s="115" t="s">
        <v>267</v>
      </c>
      <c r="D60" s="116"/>
      <c r="E60" s="117"/>
      <c r="F60" s="137"/>
    </row>
    <row r="61" spans="1:6" s="74" customFormat="1" ht="15.75">
      <c r="A61" s="211">
        <v>23</v>
      </c>
      <c r="B61" s="109">
        <v>41074</v>
      </c>
      <c r="C61" s="110" t="s">
        <v>217</v>
      </c>
      <c r="D61" s="111" t="s">
        <v>360</v>
      </c>
      <c r="E61" s="144" t="s">
        <v>179</v>
      </c>
      <c r="F61" s="113">
        <v>6</v>
      </c>
    </row>
    <row r="62" spans="1:6" s="74" customFormat="1" ht="15.75">
      <c r="A62" s="218"/>
      <c r="B62" s="115" t="s">
        <v>223</v>
      </c>
      <c r="C62" s="115" t="s">
        <v>226</v>
      </c>
      <c r="D62" s="116"/>
      <c r="E62" s="145"/>
      <c r="F62" s="118"/>
    </row>
    <row r="63" spans="1:6" s="74" customFormat="1" ht="16.5" thickBot="1">
      <c r="A63" s="218"/>
      <c r="B63" s="119">
        <v>42587</v>
      </c>
      <c r="C63" s="115" t="s">
        <v>268</v>
      </c>
      <c r="D63" s="116"/>
      <c r="E63" s="145"/>
      <c r="F63" s="118"/>
    </row>
    <row r="64" spans="1:6" s="47" customFormat="1" ht="94.5" customHeight="1" thickBot="1">
      <c r="A64" s="146">
        <v>24</v>
      </c>
      <c r="B64" s="148" t="s">
        <v>303</v>
      </c>
      <c r="C64" s="148" t="s">
        <v>304</v>
      </c>
      <c r="D64" s="111" t="s">
        <v>360</v>
      </c>
      <c r="E64" s="149" t="s">
        <v>196</v>
      </c>
      <c r="F64" s="150">
        <v>1</v>
      </c>
    </row>
    <row r="65" spans="1:6" s="47" customFormat="1" ht="34.5" customHeight="1">
      <c r="A65" s="211">
        <v>25</v>
      </c>
      <c r="B65" s="109">
        <v>41078</v>
      </c>
      <c r="C65" s="110" t="s">
        <v>243</v>
      </c>
      <c r="D65" s="111" t="s">
        <v>360</v>
      </c>
      <c r="E65" s="112" t="s">
        <v>180</v>
      </c>
      <c r="F65" s="128">
        <v>10</v>
      </c>
    </row>
    <row r="66" spans="1:6" s="47" customFormat="1" ht="20.25" customHeight="1">
      <c r="A66" s="216"/>
      <c r="B66" s="119">
        <v>42513</v>
      </c>
      <c r="C66" s="115" t="s">
        <v>225</v>
      </c>
      <c r="D66" s="116"/>
      <c r="E66" s="117"/>
      <c r="F66" s="153"/>
    </row>
    <row r="67" spans="1:6" s="47" customFormat="1" ht="20.25" customHeight="1" thickBot="1">
      <c r="A67" s="216"/>
      <c r="B67" s="119">
        <v>42614</v>
      </c>
      <c r="C67" s="115" t="s">
        <v>261</v>
      </c>
      <c r="D67" s="116"/>
      <c r="E67" s="117"/>
      <c r="F67" s="153"/>
    </row>
    <row r="68" spans="1:6" s="47" customFormat="1" ht="61.5" customHeight="1" thickBot="1">
      <c r="A68" s="154">
        <v>26</v>
      </c>
      <c r="B68" s="148" t="s">
        <v>322</v>
      </c>
      <c r="C68" s="148" t="s">
        <v>323</v>
      </c>
      <c r="D68" s="111" t="s">
        <v>360</v>
      </c>
      <c r="E68" s="149" t="s">
        <v>324</v>
      </c>
      <c r="F68" s="150">
        <v>1</v>
      </c>
    </row>
    <row r="69" spans="1:6" s="47" customFormat="1" ht="19.5" customHeight="1">
      <c r="A69" s="211">
        <v>27</v>
      </c>
      <c r="B69" s="110" t="s">
        <v>200</v>
      </c>
      <c r="C69" s="110" t="s">
        <v>211</v>
      </c>
      <c r="D69" s="111" t="s">
        <v>360</v>
      </c>
      <c r="E69" s="112" t="s">
        <v>33</v>
      </c>
      <c r="F69" s="128">
        <v>3</v>
      </c>
    </row>
    <row r="70" spans="1:6" s="47" customFormat="1" ht="20.25" customHeight="1">
      <c r="A70" s="216"/>
      <c r="B70" s="115" t="s">
        <v>254</v>
      </c>
      <c r="C70" s="115" t="s">
        <v>226</v>
      </c>
      <c r="D70" s="116"/>
      <c r="E70" s="117"/>
      <c r="F70" s="137"/>
    </row>
    <row r="71" spans="1:6" s="47" customFormat="1" ht="20.25" customHeight="1" thickBot="1">
      <c r="A71" s="217"/>
      <c r="B71" s="131" t="s">
        <v>266</v>
      </c>
      <c r="C71" s="131" t="s">
        <v>215</v>
      </c>
      <c r="D71" s="138"/>
      <c r="E71" s="133"/>
      <c r="F71" s="139"/>
    </row>
    <row r="72" spans="1:6" s="47" customFormat="1" ht="57" customHeight="1" thickBot="1">
      <c r="A72" s="154">
        <v>28</v>
      </c>
      <c r="B72" s="148" t="s">
        <v>292</v>
      </c>
      <c r="C72" s="148" t="s">
        <v>293</v>
      </c>
      <c r="D72" s="111" t="s">
        <v>360</v>
      </c>
      <c r="E72" s="149" t="s">
        <v>201</v>
      </c>
      <c r="F72" s="150">
        <v>1</v>
      </c>
    </row>
    <row r="73" spans="1:6" s="47" customFormat="1" ht="27" customHeight="1">
      <c r="A73" s="215">
        <v>29</v>
      </c>
      <c r="B73" s="110" t="s">
        <v>325</v>
      </c>
      <c r="C73" s="110" t="s">
        <v>211</v>
      </c>
      <c r="D73" s="111" t="s">
        <v>360</v>
      </c>
      <c r="E73" s="112" t="s">
        <v>326</v>
      </c>
      <c r="F73" s="128">
        <v>5</v>
      </c>
    </row>
    <row r="74" spans="1:6" s="47" customFormat="1" ht="17.25" customHeight="1" thickBot="1">
      <c r="A74" s="216"/>
      <c r="B74" s="115" t="s">
        <v>327</v>
      </c>
      <c r="C74" s="115" t="s">
        <v>241</v>
      </c>
      <c r="D74" s="129"/>
      <c r="E74" s="117"/>
      <c r="F74" s="137"/>
    </row>
    <row r="75" spans="1:6" s="47" customFormat="1" ht="20.25" customHeight="1">
      <c r="A75" s="211">
        <v>30</v>
      </c>
      <c r="B75" s="110" t="s">
        <v>202</v>
      </c>
      <c r="C75" s="110" t="s">
        <v>211</v>
      </c>
      <c r="D75" s="111" t="s">
        <v>360</v>
      </c>
      <c r="E75" s="112" t="s">
        <v>203</v>
      </c>
      <c r="F75" s="128">
        <v>2</v>
      </c>
    </row>
    <row r="76" spans="1:6" s="47" customFormat="1" ht="30" customHeight="1" thickBot="1">
      <c r="A76" s="217"/>
      <c r="B76" s="155" t="s">
        <v>305</v>
      </c>
      <c r="C76" s="155" t="s">
        <v>306</v>
      </c>
      <c r="D76" s="156"/>
      <c r="E76" s="157"/>
      <c r="F76" s="158"/>
    </row>
    <row r="77" spans="1:6" s="85" customFormat="1" ht="20.25" customHeight="1">
      <c r="A77" s="215">
        <v>31</v>
      </c>
      <c r="B77" s="110" t="s">
        <v>279</v>
      </c>
      <c r="C77" s="110" t="s">
        <v>234</v>
      </c>
      <c r="D77" s="111" t="s">
        <v>360</v>
      </c>
      <c r="E77" s="112" t="s">
        <v>281</v>
      </c>
      <c r="F77" s="128">
        <v>1</v>
      </c>
    </row>
    <row r="78" spans="1:6" s="86" customFormat="1" ht="40.5" customHeight="1" thickBot="1">
      <c r="A78" s="217"/>
      <c r="B78" s="131" t="s">
        <v>280</v>
      </c>
      <c r="C78" s="131" t="s">
        <v>211</v>
      </c>
      <c r="D78" s="138"/>
      <c r="E78" s="159"/>
      <c r="F78" s="139"/>
    </row>
    <row r="79" spans="1:6" s="85" customFormat="1" ht="30" customHeight="1">
      <c r="A79" s="211">
        <v>32</v>
      </c>
      <c r="B79" s="110" t="s">
        <v>204</v>
      </c>
      <c r="C79" s="110" t="s">
        <v>211</v>
      </c>
      <c r="D79" s="111" t="s">
        <v>360</v>
      </c>
      <c r="E79" s="112" t="s">
        <v>205</v>
      </c>
      <c r="F79" s="128">
        <v>5</v>
      </c>
    </row>
    <row r="80" spans="1:6" s="47" customFormat="1" ht="20.25" customHeight="1">
      <c r="A80" s="216"/>
      <c r="B80" s="115" t="s">
        <v>260</v>
      </c>
      <c r="C80" s="115" t="s">
        <v>225</v>
      </c>
      <c r="D80" s="116"/>
      <c r="E80" s="117"/>
      <c r="F80" s="137"/>
    </row>
    <row r="81" spans="1:6" s="47" customFormat="1" ht="20.25" customHeight="1" thickBot="1">
      <c r="A81" s="216"/>
      <c r="B81" s="115" t="s">
        <v>307</v>
      </c>
      <c r="C81" s="115" t="s">
        <v>246</v>
      </c>
      <c r="D81" s="116"/>
      <c r="E81" s="117"/>
      <c r="F81" s="137"/>
    </row>
    <row r="82" spans="1:6" s="85" customFormat="1" ht="27" customHeight="1">
      <c r="A82" s="211">
        <v>33</v>
      </c>
      <c r="B82" s="110" t="s">
        <v>206</v>
      </c>
      <c r="C82" s="110" t="s">
        <v>216</v>
      </c>
      <c r="D82" s="111" t="s">
        <v>360</v>
      </c>
      <c r="E82" s="112" t="s">
        <v>207</v>
      </c>
      <c r="F82" s="128">
        <v>3</v>
      </c>
    </row>
    <row r="83" spans="1:6" s="47" customFormat="1" ht="31.5" customHeight="1">
      <c r="A83" s="218"/>
      <c r="B83" s="115" t="s">
        <v>223</v>
      </c>
      <c r="C83" s="115" t="s">
        <v>224</v>
      </c>
      <c r="D83" s="116"/>
      <c r="E83" s="117"/>
      <c r="F83" s="137"/>
    </row>
    <row r="84" spans="1:6" s="86" customFormat="1" ht="28.5" customHeight="1" thickBot="1">
      <c r="A84" s="213"/>
      <c r="B84" s="131" t="s">
        <v>266</v>
      </c>
      <c r="C84" s="131" t="s">
        <v>217</v>
      </c>
      <c r="D84" s="138"/>
      <c r="E84" s="133"/>
      <c r="F84" s="139"/>
    </row>
    <row r="85" spans="1:6" s="87" customFormat="1" ht="54" customHeight="1" thickBot="1">
      <c r="A85" s="146">
        <v>34</v>
      </c>
      <c r="B85" s="148" t="s">
        <v>345</v>
      </c>
      <c r="C85" s="148" t="s">
        <v>346</v>
      </c>
      <c r="D85" s="111" t="s">
        <v>360</v>
      </c>
      <c r="E85" s="149" t="s">
        <v>347</v>
      </c>
      <c r="F85" s="150">
        <v>1</v>
      </c>
    </row>
    <row r="86" spans="1:6" s="85" customFormat="1" ht="27" customHeight="1">
      <c r="A86" s="211">
        <v>35</v>
      </c>
      <c r="B86" s="110" t="s">
        <v>329</v>
      </c>
      <c r="C86" s="110" t="s">
        <v>215</v>
      </c>
      <c r="D86" s="111" t="s">
        <v>360</v>
      </c>
      <c r="E86" s="112" t="s">
        <v>330</v>
      </c>
      <c r="F86" s="128">
        <v>6</v>
      </c>
    </row>
    <row r="87" spans="1:6" s="47" customFormat="1" ht="20.25" customHeight="1" thickBot="1">
      <c r="A87" s="218"/>
      <c r="B87" s="115" t="s">
        <v>331</v>
      </c>
      <c r="C87" s="115" t="s">
        <v>328</v>
      </c>
      <c r="D87" s="129"/>
      <c r="E87" s="117"/>
      <c r="F87" s="137"/>
    </row>
    <row r="88" spans="1:6" s="88" customFormat="1" ht="22.5" customHeight="1">
      <c r="A88" s="211">
        <v>36</v>
      </c>
      <c r="B88" s="110" t="s">
        <v>235</v>
      </c>
      <c r="C88" s="110" t="s">
        <v>215</v>
      </c>
      <c r="D88" s="111" t="s">
        <v>360</v>
      </c>
      <c r="E88" s="112" t="s">
        <v>238</v>
      </c>
      <c r="F88" s="128">
        <v>6</v>
      </c>
    </row>
    <row r="89" spans="1:6" s="46" customFormat="1" ht="20.25" customHeight="1">
      <c r="A89" s="218"/>
      <c r="B89" s="115" t="s">
        <v>236</v>
      </c>
      <c r="C89" s="115" t="s">
        <v>237</v>
      </c>
      <c r="D89" s="116"/>
      <c r="E89" s="117"/>
      <c r="F89" s="137"/>
    </row>
    <row r="90" spans="1:6" s="46" customFormat="1" ht="15" customHeight="1" thickBot="1">
      <c r="A90" s="218"/>
      <c r="B90" s="115" t="s">
        <v>266</v>
      </c>
      <c r="C90" s="115" t="s">
        <v>237</v>
      </c>
      <c r="D90" s="116"/>
      <c r="E90" s="117"/>
      <c r="F90" s="137"/>
    </row>
    <row r="91" spans="1:6" s="85" customFormat="1" ht="24.75" customHeight="1">
      <c r="A91" s="211">
        <v>37</v>
      </c>
      <c r="B91" s="110" t="s">
        <v>341</v>
      </c>
      <c r="C91" s="110" t="s">
        <v>228</v>
      </c>
      <c r="D91" s="111" t="s">
        <v>360</v>
      </c>
      <c r="E91" s="112" t="s">
        <v>342</v>
      </c>
      <c r="F91" s="128">
        <v>2</v>
      </c>
    </row>
    <row r="92" spans="1:6" s="86" customFormat="1" ht="46.5" customHeight="1" thickBot="1">
      <c r="A92" s="212"/>
      <c r="B92" s="131" t="s">
        <v>343</v>
      </c>
      <c r="C92" s="131" t="s">
        <v>344</v>
      </c>
      <c r="D92" s="132"/>
      <c r="E92" s="133"/>
      <c r="F92" s="139"/>
    </row>
    <row r="93" spans="1:6" s="89" customFormat="1" ht="64.5" customHeight="1" thickBot="1">
      <c r="A93" s="146">
        <v>38</v>
      </c>
      <c r="B93" s="148" t="s">
        <v>283</v>
      </c>
      <c r="C93" s="148" t="s">
        <v>284</v>
      </c>
      <c r="D93" s="111" t="s">
        <v>360</v>
      </c>
      <c r="E93" s="149" t="s">
        <v>282</v>
      </c>
      <c r="F93" s="150">
        <v>1</v>
      </c>
    </row>
    <row r="94" spans="1:6" s="85" customFormat="1" ht="21.75" customHeight="1">
      <c r="A94" s="211">
        <v>39</v>
      </c>
      <c r="B94" s="109">
        <v>41347</v>
      </c>
      <c r="C94" s="110" t="s">
        <v>239</v>
      </c>
      <c r="D94" s="111" t="s">
        <v>360</v>
      </c>
      <c r="E94" s="112" t="s">
        <v>332</v>
      </c>
      <c r="F94" s="128">
        <v>8</v>
      </c>
    </row>
    <row r="95" spans="1:6" s="47" customFormat="1" ht="21.75" customHeight="1" thickBot="1">
      <c r="A95" s="218"/>
      <c r="B95" s="115" t="s">
        <v>333</v>
      </c>
      <c r="C95" s="115" t="s">
        <v>225</v>
      </c>
      <c r="D95" s="129"/>
      <c r="E95" s="117"/>
      <c r="F95" s="137"/>
    </row>
    <row r="96" spans="1:6" s="85" customFormat="1" ht="35.25" customHeight="1">
      <c r="A96" s="211">
        <v>40</v>
      </c>
      <c r="B96" s="109">
        <v>41354</v>
      </c>
      <c r="C96" s="110" t="s">
        <v>221</v>
      </c>
      <c r="D96" s="111" t="s">
        <v>360</v>
      </c>
      <c r="E96" s="112" t="s">
        <v>334</v>
      </c>
      <c r="F96" s="128">
        <v>12</v>
      </c>
    </row>
    <row r="97" spans="1:6" s="47" customFormat="1" ht="18" customHeight="1" thickBot="1">
      <c r="A97" s="218"/>
      <c r="B97" s="115" t="s">
        <v>335</v>
      </c>
      <c r="C97" s="115" t="s">
        <v>328</v>
      </c>
      <c r="D97" s="129"/>
      <c r="E97" s="117"/>
      <c r="F97" s="137"/>
    </row>
    <row r="98" spans="1:6" s="89" customFormat="1" ht="51.75" customHeight="1" thickBot="1">
      <c r="A98" s="146">
        <v>41</v>
      </c>
      <c r="B98" s="148" t="s">
        <v>269</v>
      </c>
      <c r="C98" s="148" t="s">
        <v>270</v>
      </c>
      <c r="D98" s="111" t="s">
        <v>360</v>
      </c>
      <c r="E98" s="149" t="s">
        <v>258</v>
      </c>
      <c r="F98" s="150">
        <v>1</v>
      </c>
    </row>
    <row r="99" spans="1:6" s="85" customFormat="1" ht="21.75" customHeight="1">
      <c r="A99" s="211">
        <v>42</v>
      </c>
      <c r="B99" s="110" t="s">
        <v>213</v>
      </c>
      <c r="C99" s="110" t="s">
        <v>212</v>
      </c>
      <c r="D99" s="111" t="s">
        <v>360</v>
      </c>
      <c r="E99" s="112" t="s">
        <v>214</v>
      </c>
      <c r="F99" s="128">
        <v>2</v>
      </c>
    </row>
    <row r="100" spans="1:6" s="86" customFormat="1" ht="32.25" customHeight="1" thickBot="1">
      <c r="A100" s="213"/>
      <c r="B100" s="131" t="s">
        <v>308</v>
      </c>
      <c r="C100" s="131" t="s">
        <v>309</v>
      </c>
      <c r="D100" s="138"/>
      <c r="E100" s="133"/>
      <c r="F100" s="139"/>
    </row>
    <row r="101" spans="1:7" s="85" customFormat="1" ht="31.5" customHeight="1">
      <c r="A101" s="211">
        <v>43</v>
      </c>
      <c r="B101" s="109">
        <v>41407</v>
      </c>
      <c r="C101" s="110" t="s">
        <v>215</v>
      </c>
      <c r="D101" s="209" t="s">
        <v>159</v>
      </c>
      <c r="E101" s="112" t="s">
        <v>271</v>
      </c>
      <c r="F101" s="113">
        <v>2</v>
      </c>
      <c r="G101" s="90"/>
    </row>
    <row r="102" spans="1:7" s="86" customFormat="1" ht="39.75" customHeight="1" thickBot="1">
      <c r="A102" s="213"/>
      <c r="B102" s="142" t="s">
        <v>312</v>
      </c>
      <c r="C102" s="131" t="s">
        <v>313</v>
      </c>
      <c r="D102" s="210"/>
      <c r="E102" s="133"/>
      <c r="F102" s="141"/>
      <c r="G102" s="91"/>
    </row>
    <row r="103" spans="1:7" s="85" customFormat="1" ht="29.25" customHeight="1">
      <c r="A103" s="211">
        <v>44</v>
      </c>
      <c r="B103" s="109">
        <v>41505</v>
      </c>
      <c r="C103" s="110" t="s">
        <v>268</v>
      </c>
      <c r="D103" s="209" t="s">
        <v>159</v>
      </c>
      <c r="E103" s="229" t="s">
        <v>272</v>
      </c>
      <c r="F103" s="227">
        <v>1</v>
      </c>
      <c r="G103" s="90"/>
    </row>
    <row r="104" spans="1:7" s="86" customFormat="1" ht="32.25" customHeight="1" thickBot="1">
      <c r="A104" s="213"/>
      <c r="B104" s="142" t="s">
        <v>314</v>
      </c>
      <c r="C104" s="131" t="s">
        <v>315</v>
      </c>
      <c r="D104" s="210"/>
      <c r="E104" s="231"/>
      <c r="F104" s="228"/>
      <c r="G104" s="91"/>
    </row>
    <row r="105" spans="1:6" s="92" customFormat="1" ht="45" customHeight="1">
      <c r="A105" s="211">
        <v>45</v>
      </c>
      <c r="B105" s="109">
        <v>41519</v>
      </c>
      <c r="C105" s="110" t="s">
        <v>246</v>
      </c>
      <c r="D105" s="111" t="s">
        <v>360</v>
      </c>
      <c r="E105" s="112" t="s">
        <v>247</v>
      </c>
      <c r="F105" s="128">
        <v>6</v>
      </c>
    </row>
    <row r="106" spans="1:6" s="74" customFormat="1" ht="20.25" customHeight="1">
      <c r="A106" s="218"/>
      <c r="B106" s="115" t="s">
        <v>245</v>
      </c>
      <c r="C106" s="115" t="s">
        <v>228</v>
      </c>
      <c r="D106" s="116"/>
      <c r="E106" s="117"/>
      <c r="F106" s="137"/>
    </row>
    <row r="107" spans="1:6" s="74" customFormat="1" ht="20.25" customHeight="1" thickBot="1">
      <c r="A107" s="218"/>
      <c r="B107" s="115" t="s">
        <v>285</v>
      </c>
      <c r="C107" s="115" t="s">
        <v>241</v>
      </c>
      <c r="D107" s="116"/>
      <c r="E107" s="117"/>
      <c r="F107" s="137"/>
    </row>
    <row r="108" spans="1:6" s="92" customFormat="1" ht="17.25" customHeight="1">
      <c r="A108" s="211">
        <v>46</v>
      </c>
      <c r="B108" s="110" t="s">
        <v>348</v>
      </c>
      <c r="C108" s="110" t="s">
        <v>239</v>
      </c>
      <c r="D108" s="111" t="s">
        <v>360</v>
      </c>
      <c r="E108" s="112" t="s">
        <v>349</v>
      </c>
      <c r="F108" s="128">
        <v>2</v>
      </c>
    </row>
    <row r="109" spans="1:6" s="93" customFormat="1" ht="17.25" customHeight="1" thickBot="1">
      <c r="A109" s="213"/>
      <c r="B109" s="131" t="s">
        <v>350</v>
      </c>
      <c r="C109" s="131" t="s">
        <v>328</v>
      </c>
      <c r="D109" s="132"/>
      <c r="E109" s="133"/>
      <c r="F109" s="139"/>
    </row>
    <row r="110" spans="1:6" s="92" customFormat="1" ht="17.25" customHeight="1">
      <c r="A110" s="215">
        <v>47</v>
      </c>
      <c r="B110" s="109">
        <v>41690</v>
      </c>
      <c r="C110" s="110" t="s">
        <v>234</v>
      </c>
      <c r="D110" s="111" t="s">
        <v>360</v>
      </c>
      <c r="E110" s="112" t="s">
        <v>336</v>
      </c>
      <c r="F110" s="128">
        <v>7</v>
      </c>
    </row>
    <row r="111" spans="1:6" s="74" customFormat="1" ht="17.25" customHeight="1">
      <c r="A111" s="216"/>
      <c r="B111" s="115" t="s">
        <v>249</v>
      </c>
      <c r="C111" s="115" t="s">
        <v>228</v>
      </c>
      <c r="D111" s="129"/>
      <c r="E111" s="117"/>
      <c r="F111" s="137"/>
    </row>
    <row r="112" spans="1:6" s="74" customFormat="1" ht="17.25" customHeight="1" thickBot="1">
      <c r="A112" s="216"/>
      <c r="B112" s="115" t="s">
        <v>337</v>
      </c>
      <c r="C112" s="115" t="s">
        <v>225</v>
      </c>
      <c r="D112" s="129"/>
      <c r="E112" s="117"/>
      <c r="F112" s="137"/>
    </row>
    <row r="113" spans="1:6" s="92" customFormat="1" ht="17.25" customHeight="1">
      <c r="A113" s="215">
        <v>48</v>
      </c>
      <c r="B113" s="109">
        <v>41900</v>
      </c>
      <c r="C113" s="110" t="s">
        <v>241</v>
      </c>
      <c r="D113" s="111" t="s">
        <v>360</v>
      </c>
      <c r="E113" s="112" t="s">
        <v>286</v>
      </c>
      <c r="F113" s="128">
        <v>4</v>
      </c>
    </row>
    <row r="114" spans="1:6" s="74" customFormat="1" ht="17.25" customHeight="1" thickBot="1">
      <c r="A114" s="216"/>
      <c r="B114" s="115" t="s">
        <v>285</v>
      </c>
      <c r="C114" s="115" t="s">
        <v>225</v>
      </c>
      <c r="D114" s="116"/>
      <c r="E114" s="117"/>
      <c r="F114" s="137"/>
    </row>
    <row r="115" spans="1:6" s="92" customFormat="1" ht="17.25" customHeight="1">
      <c r="A115" s="215">
        <v>49</v>
      </c>
      <c r="B115" s="110" t="s">
        <v>287</v>
      </c>
      <c r="C115" s="110" t="s">
        <v>217</v>
      </c>
      <c r="D115" s="111" t="s">
        <v>360</v>
      </c>
      <c r="E115" s="112" t="s">
        <v>288</v>
      </c>
      <c r="F115" s="128">
        <v>2</v>
      </c>
    </row>
    <row r="116" spans="1:6" s="93" customFormat="1" ht="17.25" customHeight="1" thickBot="1">
      <c r="A116" s="217"/>
      <c r="B116" s="131" t="s">
        <v>280</v>
      </c>
      <c r="C116" s="131" t="s">
        <v>215</v>
      </c>
      <c r="D116" s="138"/>
      <c r="E116" s="133"/>
      <c r="F116" s="139"/>
    </row>
    <row r="117" spans="1:6" s="92" customFormat="1" ht="17.25" customHeight="1">
      <c r="A117" s="215">
        <v>50</v>
      </c>
      <c r="B117" s="109">
        <v>42100</v>
      </c>
      <c r="C117" s="110" t="s">
        <v>228</v>
      </c>
      <c r="D117" s="209" t="s">
        <v>361</v>
      </c>
      <c r="E117" s="112" t="s">
        <v>273</v>
      </c>
      <c r="F117" s="128">
        <v>3</v>
      </c>
    </row>
    <row r="118" spans="1:6" s="74" customFormat="1" ht="29.25" customHeight="1">
      <c r="A118" s="216"/>
      <c r="B118" s="115" t="s">
        <v>274</v>
      </c>
      <c r="C118" s="115" t="s">
        <v>275</v>
      </c>
      <c r="D118" s="226"/>
      <c r="E118" s="117"/>
      <c r="F118" s="137"/>
    </row>
    <row r="119" spans="1:6" s="93" customFormat="1" ht="27.75" customHeight="1" thickBot="1">
      <c r="A119" s="217"/>
      <c r="B119" s="161">
        <v>42640</v>
      </c>
      <c r="C119" s="162" t="s">
        <v>241</v>
      </c>
      <c r="D119" s="210"/>
      <c r="E119" s="133"/>
      <c r="F119" s="139"/>
    </row>
    <row r="120" spans="1:6" s="92" customFormat="1" ht="18" customHeight="1">
      <c r="A120" s="215">
        <v>51</v>
      </c>
      <c r="B120" s="109">
        <v>42453</v>
      </c>
      <c r="C120" s="110" t="s">
        <v>215</v>
      </c>
      <c r="D120" s="111" t="s">
        <v>360</v>
      </c>
      <c r="E120" s="112" t="s">
        <v>338</v>
      </c>
      <c r="F120" s="128">
        <v>4</v>
      </c>
    </row>
    <row r="121" spans="1:6" s="74" customFormat="1" ht="18" customHeight="1" thickBot="1">
      <c r="A121" s="216"/>
      <c r="B121" s="115" t="s">
        <v>339</v>
      </c>
      <c r="C121" s="115" t="s">
        <v>217</v>
      </c>
      <c r="D121" s="129"/>
      <c r="E121" s="117"/>
      <c r="F121" s="137"/>
    </row>
    <row r="122" spans="1:6" s="92" customFormat="1" ht="31.5" customHeight="1" thickBot="1">
      <c r="A122" s="163">
        <v>52</v>
      </c>
      <c r="B122" s="164" t="s">
        <v>310</v>
      </c>
      <c r="C122" s="164" t="s">
        <v>311</v>
      </c>
      <c r="D122" s="111" t="s">
        <v>360</v>
      </c>
      <c r="E122" s="165" t="s">
        <v>244</v>
      </c>
      <c r="F122" s="160">
        <v>1</v>
      </c>
    </row>
    <row r="123" spans="1:7" s="85" customFormat="1" ht="21.75" customHeight="1" thickBot="1">
      <c r="A123" s="134">
        <v>53</v>
      </c>
      <c r="B123" s="109">
        <v>42719</v>
      </c>
      <c r="C123" s="110" t="s">
        <v>241</v>
      </c>
      <c r="D123" s="111" t="s">
        <v>360</v>
      </c>
      <c r="E123" s="112" t="s">
        <v>340</v>
      </c>
      <c r="F123" s="128">
        <v>4</v>
      </c>
      <c r="G123" s="90"/>
    </row>
    <row r="124" spans="1:6" s="48" customFormat="1" ht="16.5" customHeight="1" thickBot="1">
      <c r="A124" s="166"/>
      <c r="B124" s="147"/>
      <c r="C124" s="167"/>
      <c r="D124" s="168" t="s">
        <v>276</v>
      </c>
      <c r="E124" s="169"/>
      <c r="F124" s="170">
        <f>SUM(F4:F123)</f>
        <v>197</v>
      </c>
    </row>
    <row r="125" spans="1:6" s="46" customFormat="1" ht="39.75" customHeight="1">
      <c r="A125" s="171"/>
      <c r="B125" s="172"/>
      <c r="C125" s="173"/>
      <c r="D125" s="174"/>
      <c r="E125" s="173"/>
      <c r="F125" s="175"/>
    </row>
    <row r="126" spans="1:6" s="46" customFormat="1" ht="16.5" customHeight="1">
      <c r="A126" s="208"/>
      <c r="B126" s="208"/>
      <c r="C126" s="173"/>
      <c r="D126" s="174"/>
      <c r="E126" s="176"/>
      <c r="F126" s="175"/>
    </row>
    <row r="127" spans="1:6" s="75" customFormat="1" ht="15" customHeight="1">
      <c r="A127" s="208"/>
      <c r="B127" s="208"/>
      <c r="C127" s="103"/>
      <c r="D127" s="104"/>
      <c r="E127" s="176"/>
      <c r="F127" s="177"/>
    </row>
    <row r="128" spans="1:6" s="75" customFormat="1" ht="15" customHeight="1">
      <c r="A128" s="208"/>
      <c r="B128" s="208"/>
      <c r="C128" s="103"/>
      <c r="D128" s="104"/>
      <c r="E128" s="176"/>
      <c r="F128" s="177"/>
    </row>
    <row r="129" spans="1:6" s="75" customFormat="1" ht="15.75">
      <c r="A129" s="178"/>
      <c r="B129" s="179"/>
      <c r="C129" s="103"/>
      <c r="D129" s="104"/>
      <c r="E129" s="180"/>
      <c r="F129" s="177"/>
    </row>
    <row r="130" spans="1:6" s="75" customFormat="1" ht="15.75">
      <c r="A130" s="101"/>
      <c r="B130" s="102"/>
      <c r="C130" s="103"/>
      <c r="D130" s="104"/>
      <c r="E130" s="176"/>
      <c r="F130" s="177"/>
    </row>
    <row r="131" spans="1:6" s="75" customFormat="1" ht="15.75">
      <c r="A131" s="101"/>
      <c r="B131" s="102"/>
      <c r="C131" s="103"/>
      <c r="D131" s="104"/>
      <c r="E131" s="176"/>
      <c r="F131" s="177"/>
    </row>
    <row r="132" spans="1:6" s="75" customFormat="1" ht="15.75">
      <c r="A132" s="101"/>
      <c r="B132" s="102"/>
      <c r="C132" s="103"/>
      <c r="D132" s="104"/>
      <c r="E132" s="176"/>
      <c r="F132" s="177"/>
    </row>
    <row r="133" spans="1:6" s="75" customFormat="1" ht="15.75">
      <c r="A133" s="101"/>
      <c r="B133" s="102"/>
      <c r="C133" s="103"/>
      <c r="D133" s="104"/>
      <c r="E133" s="176"/>
      <c r="F133" s="177"/>
    </row>
    <row r="134" spans="1:6" s="75" customFormat="1" ht="15.75">
      <c r="A134" s="101"/>
      <c r="B134" s="102"/>
      <c r="C134" s="103"/>
      <c r="D134" s="104"/>
      <c r="E134" s="176"/>
      <c r="F134" s="177"/>
    </row>
    <row r="135" spans="1:6" s="75" customFormat="1" ht="15.75">
      <c r="A135" s="101"/>
      <c r="B135" s="102"/>
      <c r="C135" s="103"/>
      <c r="D135" s="104"/>
      <c r="E135" s="176"/>
      <c r="F135" s="177"/>
    </row>
    <row r="136" spans="1:6" s="75" customFormat="1" ht="15.75">
      <c r="A136" s="101"/>
      <c r="B136" s="102"/>
      <c r="C136" s="103"/>
      <c r="D136" s="104"/>
      <c r="E136" s="176"/>
      <c r="F136" s="177"/>
    </row>
    <row r="137" spans="1:6" s="75" customFormat="1" ht="15.75">
      <c r="A137" s="101"/>
      <c r="B137" s="102"/>
      <c r="C137" s="103"/>
      <c r="D137" s="104"/>
      <c r="E137" s="176"/>
      <c r="F137" s="177"/>
    </row>
    <row r="138" spans="1:6" s="75" customFormat="1" ht="15.75">
      <c r="A138" s="101"/>
      <c r="B138" s="102"/>
      <c r="C138" s="103"/>
      <c r="D138" s="104"/>
      <c r="E138" s="176"/>
      <c r="F138" s="177"/>
    </row>
    <row r="139" spans="1:6" s="75" customFormat="1" ht="15.75">
      <c r="A139" s="101"/>
      <c r="B139" s="102"/>
      <c r="C139" s="103"/>
      <c r="D139" s="104"/>
      <c r="E139" s="176"/>
      <c r="F139" s="177"/>
    </row>
    <row r="140" spans="1:6" s="75" customFormat="1" ht="15.75">
      <c r="A140" s="101"/>
      <c r="B140" s="102"/>
      <c r="C140" s="103"/>
      <c r="D140" s="104"/>
      <c r="E140" s="176"/>
      <c r="F140" s="177"/>
    </row>
    <row r="141" spans="1:6" s="75" customFormat="1" ht="15.75">
      <c r="A141" s="101"/>
      <c r="B141" s="102"/>
      <c r="C141" s="103"/>
      <c r="D141" s="104"/>
      <c r="E141" s="176"/>
      <c r="F141" s="177"/>
    </row>
    <row r="142" spans="1:6" s="75" customFormat="1" ht="15.75">
      <c r="A142" s="101"/>
      <c r="B142" s="102"/>
      <c r="C142" s="103"/>
      <c r="D142" s="104"/>
      <c r="E142" s="176"/>
      <c r="F142" s="177"/>
    </row>
    <row r="143" spans="1:6" s="75" customFormat="1" ht="15.75">
      <c r="A143" s="101"/>
      <c r="B143" s="102"/>
      <c r="C143" s="103"/>
      <c r="D143" s="104"/>
      <c r="E143" s="176"/>
      <c r="F143" s="177"/>
    </row>
    <row r="144" spans="1:6" s="75" customFormat="1" ht="15.75">
      <c r="A144" s="101"/>
      <c r="B144" s="102"/>
      <c r="C144" s="103"/>
      <c r="D144" s="104"/>
      <c r="E144" s="176"/>
      <c r="F144" s="177"/>
    </row>
    <row r="145" spans="1:6" s="75" customFormat="1" ht="15.75">
      <c r="A145" s="101"/>
      <c r="B145" s="102"/>
      <c r="C145" s="103"/>
      <c r="D145" s="104"/>
      <c r="E145" s="176"/>
      <c r="F145" s="177"/>
    </row>
    <row r="146" spans="1:6" s="75" customFormat="1" ht="15.75">
      <c r="A146" s="101"/>
      <c r="B146" s="102"/>
      <c r="C146" s="103"/>
      <c r="D146" s="104"/>
      <c r="E146" s="176"/>
      <c r="F146" s="177"/>
    </row>
    <row r="147" spans="1:6" s="75" customFormat="1" ht="15.75">
      <c r="A147" s="101"/>
      <c r="B147" s="102"/>
      <c r="C147" s="103"/>
      <c r="D147" s="104"/>
      <c r="E147" s="176"/>
      <c r="F147" s="177"/>
    </row>
    <row r="148" spans="1:6" s="75" customFormat="1" ht="15.75">
      <c r="A148" s="101"/>
      <c r="B148" s="102"/>
      <c r="C148" s="103"/>
      <c r="D148" s="104"/>
      <c r="E148" s="176"/>
      <c r="F148" s="177"/>
    </row>
    <row r="149" spans="1:6" s="75" customFormat="1" ht="15.75">
      <c r="A149" s="101"/>
      <c r="B149" s="102"/>
      <c r="C149" s="103"/>
      <c r="D149" s="104"/>
      <c r="E149" s="176"/>
      <c r="F149" s="177"/>
    </row>
    <row r="150" spans="1:6" s="75" customFormat="1" ht="15.75">
      <c r="A150" s="101"/>
      <c r="B150" s="102"/>
      <c r="C150" s="103"/>
      <c r="D150" s="104"/>
      <c r="E150" s="176"/>
      <c r="F150" s="177"/>
    </row>
    <row r="151" spans="1:6" s="64" customFormat="1" ht="12.75">
      <c r="A151" s="214"/>
      <c r="B151" s="208"/>
      <c r="C151" s="208"/>
      <c r="D151" s="208"/>
      <c r="E151" s="208"/>
      <c r="F151" s="208"/>
    </row>
    <row r="152" spans="1:6" s="64" customFormat="1" ht="12.75">
      <c r="A152" s="208"/>
      <c r="B152" s="208"/>
      <c r="C152" s="208"/>
      <c r="D152" s="208"/>
      <c r="E152" s="208"/>
      <c r="F152" s="208"/>
    </row>
    <row r="153" spans="1:6" s="64" customFormat="1" ht="15.75">
      <c r="A153" s="181"/>
      <c r="B153" s="182"/>
      <c r="C153" s="182"/>
      <c r="D153" s="183"/>
      <c r="E153" s="182"/>
      <c r="F153" s="184"/>
    </row>
    <row r="154" spans="1:6" s="64" customFormat="1" ht="15.75">
      <c r="A154" s="181"/>
      <c r="B154" s="182"/>
      <c r="C154" s="182"/>
      <c r="D154" s="183"/>
      <c r="E154" s="182"/>
      <c r="F154" s="184"/>
    </row>
    <row r="155" spans="1:6" ht="15.75">
      <c r="A155" s="208"/>
      <c r="B155" s="208"/>
      <c r="C155" s="185"/>
      <c r="D155" s="186"/>
      <c r="E155" s="185"/>
      <c r="F155" s="187"/>
    </row>
    <row r="156" spans="1:6" ht="15.75">
      <c r="A156" s="186"/>
      <c r="B156" s="186"/>
      <c r="C156" s="185"/>
      <c r="D156" s="186"/>
      <c r="E156" s="185"/>
      <c r="F156" s="187"/>
    </row>
    <row r="157" spans="1:6" ht="15.75">
      <c r="A157" s="186"/>
      <c r="B157" s="186"/>
      <c r="C157" s="185"/>
      <c r="D157" s="186"/>
      <c r="E157" s="185"/>
      <c r="F157" s="187"/>
    </row>
    <row r="158" spans="1:6" ht="15.75">
      <c r="A158" s="186"/>
      <c r="B158" s="186"/>
      <c r="C158" s="185"/>
      <c r="D158" s="186"/>
      <c r="E158" s="185"/>
      <c r="F158" s="187"/>
    </row>
    <row r="159" spans="2:6" ht="15.75">
      <c r="B159" s="181"/>
      <c r="C159" s="185"/>
      <c r="D159" s="186"/>
      <c r="E159" s="185"/>
      <c r="F159" s="187"/>
    </row>
    <row r="160" spans="1:6" ht="15.75">
      <c r="A160" s="208"/>
      <c r="B160" s="208"/>
      <c r="C160" s="208"/>
      <c r="D160" s="208"/>
      <c r="E160" s="186"/>
      <c r="F160" s="187"/>
    </row>
    <row r="161" spans="1:6" ht="15.75">
      <c r="A161" s="208"/>
      <c r="B161" s="208"/>
      <c r="C161" s="208"/>
      <c r="D161" s="208"/>
      <c r="E161" s="186"/>
      <c r="F161" s="187"/>
    </row>
  </sheetData>
  <sheetProtection/>
  <mergeCells count="59">
    <mergeCell ref="F103:F104"/>
    <mergeCell ref="E50:E51"/>
    <mergeCell ref="A79:A81"/>
    <mergeCell ref="A69:A71"/>
    <mergeCell ref="A52:A54"/>
    <mergeCell ref="E103:E104"/>
    <mergeCell ref="A94:A95"/>
    <mergeCell ref="A96:A97"/>
    <mergeCell ref="D103:D104"/>
    <mergeCell ref="A77:A78"/>
    <mergeCell ref="D117:D119"/>
    <mergeCell ref="A58:A60"/>
    <mergeCell ref="A61:A63"/>
    <mergeCell ref="A65:A67"/>
    <mergeCell ref="A36:A38"/>
    <mergeCell ref="A39:A41"/>
    <mergeCell ref="A48:A49"/>
    <mergeCell ref="A50:A51"/>
    <mergeCell ref="A88:A90"/>
    <mergeCell ref="A113:A114"/>
    <mergeCell ref="A115:A116"/>
    <mergeCell ref="A117:A119"/>
    <mergeCell ref="A110:A112"/>
    <mergeCell ref="A105:A107"/>
    <mergeCell ref="A108:A109"/>
    <mergeCell ref="A21:A23"/>
    <mergeCell ref="A75:A76"/>
    <mergeCell ref="A73:A74"/>
    <mergeCell ref="A24:A26"/>
    <mergeCell ref="A27:A29"/>
    <mergeCell ref="A55:A57"/>
    <mergeCell ref="A43:A45"/>
    <mergeCell ref="A46:A47"/>
    <mergeCell ref="A1:F1"/>
    <mergeCell ref="A16:A17"/>
    <mergeCell ref="A11:A13"/>
    <mergeCell ref="A4:A6"/>
    <mergeCell ref="A14:A15"/>
    <mergeCell ref="A7:A8"/>
    <mergeCell ref="A30:A32"/>
    <mergeCell ref="A33:A35"/>
    <mergeCell ref="A18:A20"/>
    <mergeCell ref="E36:E38"/>
    <mergeCell ref="E34:E35"/>
    <mergeCell ref="A155:B155"/>
    <mergeCell ref="A82:A84"/>
    <mergeCell ref="A86:A87"/>
    <mergeCell ref="A101:A102"/>
    <mergeCell ref="A99:A100"/>
    <mergeCell ref="A160:D160"/>
    <mergeCell ref="A161:D161"/>
    <mergeCell ref="D101:D102"/>
    <mergeCell ref="A127:B127"/>
    <mergeCell ref="A91:A92"/>
    <mergeCell ref="A128:B128"/>
    <mergeCell ref="A103:A104"/>
    <mergeCell ref="A151:F152"/>
    <mergeCell ref="A120:A121"/>
    <mergeCell ref="A126:B126"/>
  </mergeCells>
  <printOptions/>
  <pageMargins left="0.7086614173228347" right="0.3937007874015748" top="1.1811023622047245" bottom="0.7480314960629921" header="0.31496062992125984" footer="0.31496062992125984"/>
  <pageSetup horizontalDpi="600" verticalDpi="600" orientation="landscape" paperSize="9" scale="55" r:id="rId1"/>
  <rowBreaks count="2" manualBreakCount="2">
    <brk id="15" max="14" man="1"/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2012-05-02T05:26:09Z</cp:lastPrinted>
  <dcterms:created xsi:type="dcterms:W3CDTF">2006-09-28T05:33:49Z</dcterms:created>
  <dcterms:modified xsi:type="dcterms:W3CDTF">2019-06-27T09:42:23Z</dcterms:modified>
  <cp:category/>
  <cp:version/>
  <cp:contentType/>
  <cp:contentStatus/>
</cp:coreProperties>
</file>