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385" windowWidth="14805" windowHeight="5730" tabRatio="640"/>
  </bookViews>
  <sheets>
    <sheet name="Таблица 8" sheetId="7" r:id="rId1"/>
  </sheets>
  <definedNames>
    <definedName name="_xlnm._FilterDatabase" localSheetId="0" hidden="1">'Таблица 8'!$A$9:$J$22</definedName>
    <definedName name="Z_113F5C94_EB09_488F_A802_FD86E8020596_.wvu.FilterData" localSheetId="0" hidden="1">'Таблица 8'!$A$9:$J$9</definedName>
    <definedName name="Z_6F7018A5_8372_40A5_B7CE_C56978B6C0B6_.wvu.FilterData" localSheetId="0" hidden="1">'Таблица 8'!$A$9:$J$22</definedName>
    <definedName name="Z_861D148A_C75B_4248_B13F_72C1B5E0C9C8_.wvu.FilterData" localSheetId="0" hidden="1">'Таблица 8'!$A$9:$J$22</definedName>
    <definedName name="Z_8EDCCBE4_4316_4C24_B6D0_CEC06814F88D_.wvu.FilterData" localSheetId="0" hidden="1">'Таблица 8'!$A$9:$J$22</definedName>
    <definedName name="Z_9D2E2BDE_9931_4E08_B2F9_9DD825E9448E_.wvu.FilterData" localSheetId="0" hidden="1">'Таблица 8'!$A$9:$J$9</definedName>
    <definedName name="Z_C8FE3A26_6B35_4E32_AF26_C2F3EE210C41_.wvu.FilterData" localSheetId="0" hidden="1">'Таблица 8'!$A$9:$J$22</definedName>
    <definedName name="Z_DC3C9168_684C_4035_BD93_55E263836A51_.wvu.FilterData" localSheetId="0" hidden="1">'Таблица 8'!$A$9:$J$22</definedName>
    <definedName name="Z_F837A3FA_8F26_4056_8AA5_A4C4DD9D339F_.wvu.FilterData" localSheetId="0" hidden="1">'Таблица 8'!$A$9:$J$22</definedName>
    <definedName name="Z_FD19474E_809D_4AFC_8F44_23F734023F17_.wvu.FilterData" localSheetId="0" hidden="1">'Таблица 8'!$A$9:$J$22</definedName>
  </definedNames>
  <calcPr calcId="144525"/>
  <customWorkbookViews>
    <customWorkbookView name="Сергей Игоревич Быхалов - Личное представление" guid="{861D148A-C75B-4248-B13F-72C1B5E0C9C8}" mergeInterval="0" personalView="1" maximized="1" windowWidth="1276" windowHeight="799" activeSheetId="5"/>
    <customWorkbookView name="Ткачук Наталья Павловна - Личное представление" guid="{C8FE3A26-6B35-4E32-AF26-C2F3EE210C41}" mergeInterval="0" personalView="1" maximized="1" windowWidth="1257" windowHeight="717" activeSheetId="5"/>
    <customWorkbookView name="Гаевская Ирина Александровна - Личное представление" guid="{0CA644E0-5140-4D63-88BE-4B8460A0D4DE}" mergeInterval="0" personalView="1" maximized="1" windowWidth="1276" windowHeight="799" activeSheetId="5"/>
    <customWorkbookView name="Александрова Галина Александровна - Личное представление" guid="{9D33CD57-9980-405B-8BBE-FA0D3B0E15FA}" mergeInterval="0" personalView="1" maximized="1" windowWidth="1276" windowHeight="768" activeSheetId="7"/>
    <customWorkbookView name="Новацкая Наталья Анатольевна - Личное представление" guid="{963FDF8D-ED14-475B-A84F-E481EE9DCA37}" mergeInterval="0" personalView="1" maximized="1" windowWidth="1000" windowHeight="512" activeSheetId="6"/>
    <customWorkbookView name="Фадеева Татьяна Ивановна - Личное представление" guid="{64C38A4C-9261-4080-B010-C23D44187D64}" mergeInterval="0" personalView="1" maximized="1" windowWidth="1276" windowHeight="799" activeSheetId="5"/>
    <customWorkbookView name="Шакурова Лилия Альбертовна - Личное представление" guid="{D5855C99-5880-4D42-BF71-ADC2FD67B49D}" mergeInterval="0" personalView="1" maximized="1" windowWidth="1276" windowHeight="799" activeSheetId="5"/>
    <customWorkbookView name="Гранченко Гульжахан Кувандыковна - Личное представление" guid="{4AA880D4-20C0-4E68-8166-877F183D16EB}" mergeInterval="0" personalView="1" maximized="1" windowWidth="1160" windowHeight="727" activeSheetId="5" showFormulaBar="0"/>
    <customWorkbookView name="Дамира Рифгатовна Сафаргалиева - Личное представление" guid="{0E5A13B7-2258-4B25-B7C4-235374B7A21F}" mergeInterval="0" personalView="1" maximized="1" windowWidth="1276" windowHeight="779" activeSheetId="8"/>
    <customWorkbookView name="Сулейманова Гюзель Фаратовна - Личное представление" guid="{D5D920C1-1394-4F96-B1CC-29C504F9DF98}" mergeInterval="0" personalView="1" maximized="1" windowWidth="1276" windowHeight="759" activeSheetId="7" showComments="commIndAndComment"/>
    <customWorkbookView name="Осипов Антон Викторович - Личное представление" guid="{D7B2F9A9-D8D6-4B9F-B6F4-B9C53108B2DE}" mergeInterval="0" personalView="1" maximized="1" windowWidth="1276" windowHeight="779" activeSheetId="5"/>
    <customWorkbookView name="Мавлютов Алексей Александрович - Личное представление" guid="{9D2E2BDE-9931-4E08-B2F9-9DD825E9448E}" mergeInterval="0" personalView="1" maximized="1" windowWidth="1276" windowHeight="799" activeSheetId="1"/>
    <customWorkbookView name="Бабенко Александр Анатольевич - Личное представление" guid="{113F5C94-EB09-488F-A802-FD86E8020596}" mergeInterval="0" personalView="1" maximized="1" windowWidth="1276" windowHeight="759" activeSheetId="1"/>
    <customWorkbookView name="Маклецова Людмила Станиславовна - Личное представление" guid="{F837A3FA-8F26-4056-8AA5-A4C4DD9D339F}" mergeInterval="0" personalView="1" maximized="1" windowWidth="1276" windowHeight="773" activeSheetId="5"/>
    <customWorkbookView name="Сушко Елена Викторовна - Личное представление" guid="{8EDCCBE4-4316-4C24-B6D0-CEC06814F88D}" mergeInterval="0" personalView="1" maximized="1" windowWidth="1276" windowHeight="799" activeSheetId="1"/>
    <customWorkbookView name="Лавышик Ольга Васильевна - Личное представление" guid="{6F7018A5-8372-40A5-B7CE-C56978B6C0B6}" mergeInterval="0" personalView="1" maximized="1" windowWidth="1235" windowHeight="835" activeSheetId="5"/>
    <customWorkbookView name="Гузенко Елена Викторовна - Личное представление" guid="{FD19474E-809D-4AFC-8F44-23F734023F17}" mergeInterval="0" personalView="1" maximized="1" windowWidth="1276" windowHeight="799" activeSheetId="5"/>
    <customWorkbookView name="ws - Личное представление" guid="{DC3C9168-684C-4035-BD93-55E263836A51}" mergeInterval="0" personalView="1" maximized="1" windowWidth="1280" windowHeight="838" activeSheetId="5"/>
  </customWorkbookViews>
</workbook>
</file>

<file path=xl/calcChain.xml><?xml version="1.0" encoding="utf-8"?>
<calcChain xmlns="http://schemas.openxmlformats.org/spreadsheetml/2006/main">
  <c r="G22" i="7" l="1"/>
  <c r="H22" i="7" l="1"/>
  <c r="I13" i="7" l="1"/>
  <c r="I17" i="7"/>
  <c r="I11" i="7"/>
  <c r="I10" i="7"/>
  <c r="I15" i="7"/>
  <c r="I21" i="7"/>
  <c r="I19" i="7"/>
  <c r="C22" i="7"/>
  <c r="B22" i="7"/>
  <c r="E22" i="7"/>
  <c r="D22" i="7"/>
  <c r="I20" i="7" l="1"/>
  <c r="I22" i="7" s="1"/>
  <c r="F22" i="7"/>
</calcChain>
</file>

<file path=xl/sharedStrings.xml><?xml version="1.0" encoding="utf-8"?>
<sst xmlns="http://schemas.openxmlformats.org/spreadsheetml/2006/main" count="35" uniqueCount="29">
  <si>
    <t>Критерии оценки качества финансового менеджмента</t>
  </si>
  <si>
    <t>Исполнение бюджета в части расходов</t>
  </si>
  <si>
    <t>Средний балл по показателям</t>
  </si>
  <si>
    <t>Департамент имущественных и земельных отношений Администрации Пуровского района</t>
  </si>
  <si>
    <t>Департамент финансов и казначейства Администрации Пуровского района</t>
  </si>
  <si>
    <t>Управление социальной политики Администрации Пуровского района</t>
  </si>
  <si>
    <t>Департамент образования Администрации Пуровского района</t>
  </si>
  <si>
    <t>Районная Дума муниципального образования Пуровский район</t>
  </si>
  <si>
    <t>Администрация муниципального образования Пуровский район</t>
  </si>
  <si>
    <t>Среднесрочное финансовое планирование</t>
  </si>
  <si>
    <t>Исполнение судебных актов</t>
  </si>
  <si>
    <t>Учет и отчетность, контроль и аудит</t>
  </si>
  <si>
    <t>Итоговая оценка по группам показателей с учетом весового коэффициента</t>
  </si>
  <si>
    <t>оценка с учетом весового коэффициента (балл)</t>
  </si>
  <si>
    <t>балл</t>
  </si>
  <si>
    <t>Департамент строительства, архитектуры и жилищной политики Администрации Пуровского района</t>
  </si>
  <si>
    <t>Кадровый потенциал финансово-экономического подразделения (бухгалтерии)</t>
  </si>
  <si>
    <t>Исполнение бюджета по доходам</t>
  </si>
  <si>
    <t xml:space="preserve">Сводная оценка качества и среднего уровня финансового менеджмента главных администраторов средств бюджета </t>
  </si>
  <si>
    <t>Наименование ГАСБР</t>
  </si>
  <si>
    <t>Рейтинг ГАСБР, соответствующий итоговой бальной оценке</t>
  </si>
  <si>
    <t>Итоговая оценка по ГАСБР</t>
  </si>
  <si>
    <t>Управление культуры Администрации Пуровского района</t>
  </si>
  <si>
    <t>Управление по физической культуре и спорту Администрации Пуровского района</t>
  </si>
  <si>
    <t>Управление молодежной политики и туризма Администрации Пуровского района</t>
  </si>
  <si>
    <t>Контрольно-счетная палата муниципального образования Пуровский район</t>
  </si>
  <si>
    <t>Контроль за деятельностью муниципальных учреждений Пуровского района</t>
  </si>
  <si>
    <t>Департамент транспорта, связи и систем жизнеобеспечения Администрации Пуровского района</t>
  </si>
  <si>
    <t>муниципального образования Пуровский район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</si>
</sst>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22"/>
  <sheetViews>
    <sheetView tabSelected="1" topLeftCell="A13" zoomScale="85" zoomScaleNormal="85" workbookViewId="0">
      <selection activeCell="I18" sqref="I18"/>
    </sheetView>
  </sheetViews>
  <sheetFormatPr defaultRowHeight="15" x14ac:dyDescent="0.25"/>
  <cols>
    <col min="1" max="1" width="36.140625" style="15" customWidth="1"/>
    <col min="2" max="9" width="18.28515625" customWidth="1"/>
    <col min="10" max="10" width="19.42578125" customWidth="1"/>
  </cols>
  <sheetData>
    <row r="1" spans="1:10" ht="15.75" x14ac:dyDescent="0.25">
      <c r="J1" s="1"/>
    </row>
    <row r="2" spans="1:10" ht="21" customHeight="1" x14ac:dyDescent="0.25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8.75" x14ac:dyDescent="0.25">
      <c r="A3" s="29" t="s">
        <v>28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9" customHeight="1" x14ac:dyDescent="0.25">
      <c r="A4" s="16"/>
    </row>
    <row r="5" spans="1:10" ht="19.5" customHeight="1" x14ac:dyDescent="0.25">
      <c r="A5" s="28" t="s">
        <v>19</v>
      </c>
      <c r="B5" s="22" t="s">
        <v>0</v>
      </c>
      <c r="C5" s="22"/>
      <c r="D5" s="22"/>
      <c r="E5" s="22"/>
      <c r="F5" s="22"/>
      <c r="G5" s="22"/>
      <c r="H5" s="22"/>
      <c r="I5" s="22"/>
      <c r="J5" s="22" t="s">
        <v>20</v>
      </c>
    </row>
    <row r="6" spans="1:10" ht="24.75" customHeight="1" x14ac:dyDescent="0.25">
      <c r="A6" s="28"/>
      <c r="B6" s="23" t="s">
        <v>12</v>
      </c>
      <c r="C6" s="24"/>
      <c r="D6" s="24"/>
      <c r="E6" s="24"/>
      <c r="F6" s="24"/>
      <c r="G6" s="24"/>
      <c r="H6" s="25"/>
      <c r="I6" s="26" t="s">
        <v>21</v>
      </c>
      <c r="J6" s="22"/>
    </row>
    <row r="7" spans="1:10" ht="113.25" customHeight="1" x14ac:dyDescent="0.25">
      <c r="A7" s="28"/>
      <c r="B7" s="13" t="s">
        <v>1</v>
      </c>
      <c r="C7" s="13" t="s">
        <v>9</v>
      </c>
      <c r="D7" s="13" t="s">
        <v>16</v>
      </c>
      <c r="E7" s="13" t="s">
        <v>10</v>
      </c>
      <c r="F7" s="13" t="s">
        <v>11</v>
      </c>
      <c r="G7" s="14" t="s">
        <v>26</v>
      </c>
      <c r="H7" s="14" t="s">
        <v>17</v>
      </c>
      <c r="I7" s="27"/>
      <c r="J7" s="22"/>
    </row>
    <row r="8" spans="1:10" ht="78" customHeight="1" x14ac:dyDescent="0.25">
      <c r="A8" s="28"/>
      <c r="B8" s="14" t="s">
        <v>13</v>
      </c>
      <c r="C8" s="14" t="s">
        <v>13</v>
      </c>
      <c r="D8" s="14" t="s">
        <v>13</v>
      </c>
      <c r="E8" s="14" t="s">
        <v>13</v>
      </c>
      <c r="F8" s="14" t="s">
        <v>13</v>
      </c>
      <c r="G8" s="14" t="s">
        <v>13</v>
      </c>
      <c r="H8" s="14" t="s">
        <v>13</v>
      </c>
      <c r="I8" s="14" t="s">
        <v>14</v>
      </c>
      <c r="J8" s="22"/>
    </row>
    <row r="9" spans="1:10" ht="15.75" x14ac:dyDescent="0.25">
      <c r="A9" s="17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13">
        <v>7</v>
      </c>
      <c r="H9" s="4">
        <v>8</v>
      </c>
      <c r="I9" s="10">
        <v>9</v>
      </c>
      <c r="J9" s="4">
        <v>10</v>
      </c>
    </row>
    <row r="10" spans="1:10" ht="50.25" customHeight="1" x14ac:dyDescent="0.25">
      <c r="A10" s="5" t="s">
        <v>4</v>
      </c>
      <c r="B10" s="9">
        <v>0.86</v>
      </c>
      <c r="C10" s="9">
        <v>0.43</v>
      </c>
      <c r="D10" s="9">
        <v>0.5</v>
      </c>
      <c r="E10" s="9">
        <v>0.5</v>
      </c>
      <c r="F10" s="9">
        <v>1</v>
      </c>
      <c r="G10" s="9">
        <v>0.14000000000000001</v>
      </c>
      <c r="H10" s="9">
        <v>0.6</v>
      </c>
      <c r="I10" s="9">
        <f>B10+C10+D10+E10+F10+H10+G10</f>
        <v>4.03</v>
      </c>
      <c r="J10" s="11"/>
    </row>
    <row r="11" spans="1:10" ht="55.5" customHeight="1" x14ac:dyDescent="0.25">
      <c r="A11" s="5" t="s">
        <v>25</v>
      </c>
      <c r="B11" s="9">
        <v>0.62</v>
      </c>
      <c r="C11" s="9">
        <v>0.45</v>
      </c>
      <c r="D11" s="9">
        <v>0.5</v>
      </c>
      <c r="E11" s="9">
        <v>0.5</v>
      </c>
      <c r="F11" s="9">
        <v>0.76</v>
      </c>
      <c r="G11" s="9">
        <v>0.14000000000000001</v>
      </c>
      <c r="H11" s="9">
        <v>0.6</v>
      </c>
      <c r="I11" s="9">
        <f t="shared" ref="I11:I13" si="0">B11+C11+D11+E11+F11+H11+G11</f>
        <v>3.5700000000000003</v>
      </c>
      <c r="J11" s="8"/>
    </row>
    <row r="12" spans="1:10" s="20" customFormat="1" ht="47.25" x14ac:dyDescent="0.25">
      <c r="A12" s="21" t="s">
        <v>6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2"/>
    </row>
    <row r="13" spans="1:10" ht="47.25" x14ac:dyDescent="0.25">
      <c r="A13" s="5" t="s">
        <v>5</v>
      </c>
      <c r="B13" s="9">
        <v>0.52</v>
      </c>
      <c r="C13" s="9">
        <v>0.41</v>
      </c>
      <c r="D13" s="9">
        <v>0.5</v>
      </c>
      <c r="E13" s="9">
        <v>0.5</v>
      </c>
      <c r="F13" s="9">
        <v>0.64</v>
      </c>
      <c r="G13" s="9">
        <v>0.14000000000000001</v>
      </c>
      <c r="H13" s="9">
        <v>0.6</v>
      </c>
      <c r="I13" s="9">
        <f t="shared" si="0"/>
        <v>3.31</v>
      </c>
      <c r="J13" s="8"/>
    </row>
    <row r="14" spans="1:10" s="20" customFormat="1" ht="47.25" x14ac:dyDescent="0.25">
      <c r="A14" s="21" t="s">
        <v>22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7"/>
    </row>
    <row r="15" spans="1:10" ht="37.5" customHeight="1" x14ac:dyDescent="0.25">
      <c r="A15" s="5" t="s">
        <v>7</v>
      </c>
      <c r="B15" s="9">
        <v>0.64</v>
      </c>
      <c r="C15" s="9">
        <v>0.45</v>
      </c>
      <c r="D15" s="9">
        <v>0.5</v>
      </c>
      <c r="E15" s="9">
        <v>0.5</v>
      </c>
      <c r="F15" s="9">
        <v>0.96</v>
      </c>
      <c r="G15" s="9">
        <v>0.14000000000000001</v>
      </c>
      <c r="H15" s="9">
        <v>0.6</v>
      </c>
      <c r="I15" s="9">
        <f t="shared" ref="I15:I21" si="1">B15+C15+D15+E15+F15+H15+G15</f>
        <v>3.79</v>
      </c>
      <c r="J15" s="11"/>
    </row>
    <row r="16" spans="1:10" s="20" customFormat="1" ht="71.25" customHeight="1" x14ac:dyDescent="0.25">
      <c r="A16" s="21" t="s">
        <v>3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7"/>
    </row>
    <row r="17" spans="1:10" ht="45" customHeight="1" x14ac:dyDescent="0.25">
      <c r="A17" s="5" t="s">
        <v>8</v>
      </c>
      <c r="B17" s="9">
        <v>0.84</v>
      </c>
      <c r="C17" s="9">
        <v>0.34</v>
      </c>
      <c r="D17" s="9">
        <v>0.4</v>
      </c>
      <c r="E17" s="9">
        <v>0.2</v>
      </c>
      <c r="F17" s="9">
        <v>0.64</v>
      </c>
      <c r="G17" s="9">
        <v>0.25</v>
      </c>
      <c r="H17" s="9">
        <v>0.6</v>
      </c>
      <c r="I17" s="9">
        <f t="shared" si="1"/>
        <v>3.27</v>
      </c>
      <c r="J17" s="6"/>
    </row>
    <row r="18" spans="1:10" s="20" customFormat="1" ht="63" x14ac:dyDescent="0.25">
      <c r="A18" s="21" t="s">
        <v>24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30"/>
    </row>
    <row r="19" spans="1:10" ht="56.25" customHeight="1" x14ac:dyDescent="0.25">
      <c r="A19" s="5" t="s">
        <v>23</v>
      </c>
      <c r="B19" s="9">
        <v>0.64</v>
      </c>
      <c r="C19" s="9">
        <v>0.41</v>
      </c>
      <c r="D19" s="9">
        <v>0.5</v>
      </c>
      <c r="E19" s="9">
        <v>0.5</v>
      </c>
      <c r="F19" s="9">
        <v>0.4</v>
      </c>
      <c r="G19" s="9">
        <v>0.4</v>
      </c>
      <c r="H19" s="9">
        <v>0.6</v>
      </c>
      <c r="I19" s="9">
        <f t="shared" si="1"/>
        <v>3.4499999999999997</v>
      </c>
      <c r="J19" s="8"/>
    </row>
    <row r="20" spans="1:10" ht="63" x14ac:dyDescent="0.25">
      <c r="A20" s="5" t="s">
        <v>27</v>
      </c>
      <c r="B20" s="9">
        <v>0.34</v>
      </c>
      <c r="C20" s="9">
        <v>0.41</v>
      </c>
      <c r="D20" s="9">
        <v>0.5</v>
      </c>
      <c r="E20" s="9">
        <v>0.5</v>
      </c>
      <c r="F20" s="9">
        <v>0.78</v>
      </c>
      <c r="G20" s="9">
        <v>0.14000000000000001</v>
      </c>
      <c r="H20" s="9">
        <v>0.6</v>
      </c>
      <c r="I20" s="9">
        <f t="shared" si="1"/>
        <v>3.2700000000000005</v>
      </c>
      <c r="J20" s="6"/>
    </row>
    <row r="21" spans="1:10" ht="63" x14ac:dyDescent="0.25">
      <c r="A21" s="5" t="s">
        <v>15</v>
      </c>
      <c r="B21" s="9">
        <v>0.34</v>
      </c>
      <c r="C21" s="9">
        <v>0.38</v>
      </c>
      <c r="D21" s="9">
        <v>0.5</v>
      </c>
      <c r="E21" s="9">
        <v>0</v>
      </c>
      <c r="F21" s="9">
        <v>0.62</v>
      </c>
      <c r="G21" s="9">
        <v>0.2</v>
      </c>
      <c r="H21" s="9">
        <v>0.6</v>
      </c>
      <c r="I21" s="9">
        <f t="shared" si="1"/>
        <v>2.64</v>
      </c>
      <c r="J21" s="6"/>
    </row>
    <row r="22" spans="1:10" ht="42.75" customHeight="1" x14ac:dyDescent="0.25">
      <c r="A22" s="18" t="s">
        <v>2</v>
      </c>
      <c r="B22" s="3">
        <f t="shared" ref="B22:F22" si="2">SUM(B10:B21)/COUNT(B10:B21)</f>
        <v>0.39999999999999997</v>
      </c>
      <c r="C22" s="3">
        <f t="shared" si="2"/>
        <v>0.27333333333333337</v>
      </c>
      <c r="D22" s="3">
        <f t="shared" si="2"/>
        <v>0.32500000000000001</v>
      </c>
      <c r="E22" s="3">
        <f t="shared" si="2"/>
        <v>0.26666666666666666</v>
      </c>
      <c r="F22" s="3">
        <f t="shared" si="2"/>
        <v>0.48333333333333339</v>
      </c>
      <c r="G22" s="3">
        <f>SUM(G10:G21)</f>
        <v>1.55</v>
      </c>
      <c r="H22" s="3">
        <f>SUM(H10:H21)/COUNT(H10:H21)</f>
        <v>0.39999999999999997</v>
      </c>
      <c r="I22" s="3">
        <f>SUM(I10:I21)/COUNT(I10:I21)</f>
        <v>2.2774999999999999</v>
      </c>
      <c r="J22" s="2"/>
    </row>
  </sheetData>
  <sortState ref="A14:I25">
    <sortCondition descending="1" ref="I14:I25"/>
  </sortState>
  <customSheetViews>
    <customSheetView guid="{861D148A-C75B-4248-B13F-72C1B5E0C9C8}" scale="91" topLeftCell="A10">
      <selection activeCell="C17" sqref="C17"/>
      <pageMargins left="0.7" right="0.7" top="0.75" bottom="0.75" header="0.3" footer="0.3"/>
    </customSheetView>
    <customSheetView guid="{C8FE3A26-6B35-4E32-AF26-C2F3EE210C41}" scale="73" fitToPage="1" showAutoFilter="1" topLeftCell="A10">
      <selection activeCell="B14" sqref="B14"/>
      <pageMargins left="0.70866141732283472" right="0.70866141732283472" top="0.74803149606299213" bottom="0.74803149606299213" header="0.31496062992125984" footer="0.31496062992125984"/>
      <pageSetup paperSize="9" scale="55" orientation="landscape" r:id="rId1"/>
      <autoFilter ref="A13:I26"/>
    </customSheetView>
    <customSheetView guid="{0CA644E0-5140-4D63-88BE-4B8460A0D4DE}" scale="91" fitToPage="1" topLeftCell="A10">
      <selection activeCell="B25" sqref="B25"/>
      <pageMargins left="0.70866141732283472" right="0.70866141732283472" top="0.74803149606299213" bottom="0.74803149606299213" header="0.31496062992125984" footer="0.31496062992125984"/>
      <pageSetup paperSize="9" scale="57" orientation="landscape" r:id="rId2"/>
    </customSheetView>
    <customSheetView guid="{9D33CD57-9980-405B-8BBE-FA0D3B0E15FA}" scale="91" topLeftCell="A13">
      <selection activeCell="A26" sqref="A26"/>
      <pageMargins left="0.7" right="0.7" top="0.75" bottom="0.75" header="0.3" footer="0.3"/>
    </customSheetView>
    <customSheetView guid="{963FDF8D-ED14-475B-A84F-E481EE9DCA37}" scale="91" topLeftCell="A13">
      <selection activeCell="G14" sqref="G14"/>
      <pageMargins left="0.7" right="0.7" top="0.75" bottom="0.75" header="0.3" footer="0.3"/>
    </customSheetView>
    <customSheetView guid="{64C38A4C-9261-4080-B010-C23D44187D64}" scale="91" topLeftCell="A7">
      <selection activeCell="A26" sqref="A26"/>
      <pageMargins left="0.7" right="0.7" top="0.75" bottom="0.75" header="0.3" footer="0.3"/>
    </customSheetView>
    <customSheetView guid="{D5855C99-5880-4D42-BF71-ADC2FD67B49D}" scale="91" topLeftCell="A13">
      <selection activeCell="G14" sqref="G14"/>
      <pageMargins left="0.7" right="0.7" top="0.75" bottom="0.75" header="0.3" footer="0.3"/>
    </customSheetView>
    <customSheetView guid="{4AA880D4-20C0-4E68-8166-877F183D16EB}" scale="91" topLeftCell="A6">
      <selection activeCell="A26" sqref="A26"/>
      <pageMargins left="0.7" right="0.7" top="0.75" bottom="0.75" header="0.3" footer="0.3"/>
    </customSheetView>
    <customSheetView guid="{0E5A13B7-2258-4B25-B7C4-235374B7A21F}" scale="91">
      <selection activeCell="C21" sqref="C21"/>
      <pageMargins left="0.7" right="0.7" top="0.75" bottom="0.75" header="0.3" footer="0.3"/>
    </customSheetView>
    <customSheetView guid="{D5D920C1-1394-4F96-B1CC-29C504F9DF98}" topLeftCell="A15">
      <selection activeCell="H27" sqref="H27"/>
      <pageMargins left="0.7" right="0.7" top="0.75" bottom="0.75" header="0.3" footer="0.3"/>
      <pageSetup paperSize="9" orientation="portrait" r:id="rId3"/>
    </customSheetView>
    <customSheetView guid="{D7B2F9A9-D8D6-4B9F-B6F4-B9C53108B2DE}" scale="91" fitToPage="1" topLeftCell="A19">
      <selection activeCell="C47" sqref="C47"/>
      <pageMargins left="0.70866141732283472" right="0.70866141732283472" top="0.74803149606299213" bottom="0.74803149606299213" header="0.31496062992125984" footer="0.31496062992125984"/>
      <pageSetup paperSize="9" scale="57" orientation="landscape" r:id="rId4"/>
    </customSheetView>
    <customSheetView guid="{9D2E2BDE-9931-4E08-B2F9-9DD825E9448E}" scale="85" topLeftCell="A11">
      <selection activeCell="B19" sqref="B19"/>
      <pageMargins left="0.7" right="0.7" top="0.75" bottom="0.75" header="0.3" footer="0.3"/>
      <pageSetup paperSize="9" orientation="portrait" horizontalDpi="200" verticalDpi="200" r:id="rId5"/>
    </customSheetView>
    <customSheetView guid="{113F5C94-EB09-488F-A802-FD86E8020596}" scale="91" topLeftCell="A7">
      <selection activeCell="A26" sqref="A26"/>
      <pageMargins left="0.7" right="0.7" top="0.75" bottom="0.75" header="0.3" footer="0.3"/>
    </customSheetView>
    <customSheetView guid="{F837A3FA-8F26-4056-8AA5-A4C4DD9D339F}" scale="73" fitToPage="1" showAutoFilter="1" topLeftCell="A7">
      <selection activeCell="B14" sqref="B14"/>
      <pageMargins left="0.70866141732283472" right="0.70866141732283472" top="0.74803149606299213" bottom="0.74803149606299213" header="0.31496062992125984" footer="0.31496062992125984"/>
      <pageSetup paperSize="9" scale="55" orientation="landscape" r:id="rId6"/>
      <autoFilter ref="A13:I26"/>
    </customSheetView>
    <customSheetView guid="{8EDCCBE4-4316-4C24-B6D0-CEC06814F88D}" scale="91" topLeftCell="A7">
      <selection activeCell="A26" sqref="A26"/>
      <pageMargins left="0.7" right="0.7" top="0.75" bottom="0.75" header="0.3" footer="0.3"/>
    </customSheetView>
    <customSheetView guid="{6F7018A5-8372-40A5-B7CE-C56978B6C0B6}" scale="91" topLeftCell="A12">
      <selection activeCell="A26" sqref="A26"/>
      <pageMargins left="0.7" right="0.7" top="0.75" bottom="0.75" header="0.3" footer="0.3"/>
    </customSheetView>
    <customSheetView guid="{FD19474E-809D-4AFC-8F44-23F734023F17}" scale="91" topLeftCell="A12">
      <selection activeCell="A26" sqref="A26"/>
      <pageMargins left="0.7" right="0.7" top="0.75" bottom="0.75" header="0.3" footer="0.3"/>
    </customSheetView>
    <customSheetView guid="{DC3C9168-684C-4035-BD93-55E263836A51}" scale="85" topLeftCell="A8">
      <selection activeCell="G9" sqref="G9:G10"/>
      <pageMargins left="0.7" right="0.7" top="0.75" bottom="0.75" header="0.3" footer="0.3"/>
      <pageSetup paperSize="9" orientation="portrait" horizontalDpi="200" verticalDpi="200" r:id="rId7"/>
    </customSheetView>
  </customSheetViews>
  <mergeCells count="7">
    <mergeCell ref="I6:I7"/>
    <mergeCell ref="A5:A8"/>
    <mergeCell ref="J5:J8"/>
    <mergeCell ref="A2:J2"/>
    <mergeCell ref="A3:J3"/>
    <mergeCell ref="B5:I5"/>
    <mergeCell ref="B6:H6"/>
  </mergeCells>
  <pageMargins left="0.23622047244094491" right="0.23622047244094491" top="0.35433070866141736" bottom="0.15748031496062992" header="0" footer="0.31496062992125984"/>
  <pageSetup paperSize="9" scale="60" fitToHeight="0" orientation="landscape" horizontalDpi="200" verticalDpi="20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Новацкая Наталья Анатольевна</dc:creator>
  <cp:lastModifiedBy>Сергей Игоревич Быхалов</cp:lastModifiedBy>
  <cp:lastPrinted>2017-05-19T11:36:05Z</cp:lastPrinted>
  <dcterms:created xsi:type="dcterms:W3CDTF">2006-09-16T00:00:00Z</dcterms:created>
  <dcterms:modified xsi:type="dcterms:W3CDTF">2017-05-22T10:42:31Z</dcterms:modified>
</cp:coreProperties>
</file>